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7580" windowHeight="8580" activeTab="0"/>
  </bookViews>
  <sheets>
    <sheet name="Zusammenfassung" sheetId="1" r:id="rId1"/>
    <sheet name="Fellbach" sheetId="2" r:id="rId2"/>
    <sheet name="Schorndorf" sheetId="3" r:id="rId3"/>
    <sheet name="Schwaikheim" sheetId="4" r:id="rId4"/>
    <sheet name="Kernen" sheetId="5" r:id="rId5"/>
    <sheet name="Bittenfeld" sheetId="6" r:id="rId6"/>
    <sheet name="Korb" sheetId="7" r:id="rId7"/>
    <sheet name="Stadtjugendring Stuttgart" sheetId="8" r:id="rId8"/>
  </sheets>
  <definedNames/>
  <calcPr fullCalcOnLoad="1"/>
</workbook>
</file>

<file path=xl/sharedStrings.xml><?xml version="1.0" encoding="utf-8"?>
<sst xmlns="http://schemas.openxmlformats.org/spreadsheetml/2006/main" count="231" uniqueCount="152">
  <si>
    <t>Fellbach</t>
  </si>
  <si>
    <t>Schorndorf</t>
  </si>
  <si>
    <t>Schwaikheim</t>
  </si>
  <si>
    <t>Kernen</t>
  </si>
  <si>
    <t>Bittenfeld</t>
  </si>
  <si>
    <t>Korb</t>
  </si>
  <si>
    <t>Ortsgruppe</t>
  </si>
  <si>
    <t>Ansprechpartner</t>
  </si>
  <si>
    <t>Kontaktdaten Ansprechpartner</t>
  </si>
  <si>
    <t>Fahrzeug (Modell, BJ, Kraftstoff, Verbrauch)</t>
  </si>
  <si>
    <t xml:space="preserve">Kosten </t>
  </si>
  <si>
    <t>Abrechnung KM und Sprit</t>
  </si>
  <si>
    <t>Bestimmte Ausleihbedingungen</t>
  </si>
  <si>
    <t>Sonstiges / Hinweise</t>
  </si>
  <si>
    <t>Marco Lichtblau</t>
  </si>
  <si>
    <t>Renault Master, BJ 2012, Diesel, ca. 9 Liter</t>
  </si>
  <si>
    <t>€ 75 Grundgebühr inkl. 100 Freikilometer, danach jeder Km € 0,15, Fahrzeug muss Vollgetankt zurückgegeben werden.</t>
  </si>
  <si>
    <t>Das Fahrzeug wird nur für DLRG-Massnahmen verliehen.</t>
  </si>
  <si>
    <t xml:space="preserve">Fahrer muss Führerschein vorlegen und haftet. Es darf nur der eingetragenen Fahrer das Fahrzeug führen. </t>
  </si>
  <si>
    <t>keine Killometer Berechnung, voller Tank mit und auch wieder so zurück.</t>
  </si>
  <si>
    <r>
      <t>Ø</t>
    </r>
    <r>
      <rPr>
        <sz val="7"/>
        <rFont val="Times New Roman"/>
        <family val="1"/>
      </rPr>
      <t xml:space="preserve">      </t>
    </r>
    <r>
      <rPr>
        <sz val="12"/>
        <rFont val="Times New Roman"/>
        <family val="1"/>
      </rPr>
      <t>Die festgesetzte Höchstgeschwindigkeit von 130 km/h wird nicht überschritten.</t>
    </r>
  </si>
  <si>
    <r>
      <t>Ø</t>
    </r>
    <r>
      <rPr>
        <sz val="7"/>
        <rFont val="Times New Roman"/>
        <family val="1"/>
      </rPr>
      <t xml:space="preserve">      </t>
    </r>
    <r>
      <rPr>
        <sz val="12"/>
        <rFont val="Times New Roman"/>
        <family val="1"/>
      </rPr>
      <t>Bei der Nutzung des MTW ist steht’s die StVo zu beachten.</t>
    </r>
  </si>
  <si>
    <r>
      <t>Ø</t>
    </r>
    <r>
      <rPr>
        <sz val="7"/>
        <rFont val="Times New Roman"/>
        <family val="1"/>
      </rPr>
      <t xml:space="preserve">      </t>
    </r>
    <r>
      <rPr>
        <sz val="12"/>
        <rFont val="Times New Roman"/>
        <family val="1"/>
      </rPr>
      <t>Es gilt zu beachten dass man mit diesem Fahrzeug die DLRG vertritt und dementsprechend ist ein angemessenes Verhalten angezeigt.</t>
    </r>
  </si>
  <si>
    <r>
      <t>Ø</t>
    </r>
    <r>
      <rPr>
        <sz val="7"/>
        <rFont val="Times New Roman"/>
        <family val="1"/>
      </rPr>
      <t xml:space="preserve">      </t>
    </r>
    <r>
      <rPr>
        <sz val="12"/>
        <rFont val="Times New Roman"/>
        <family val="1"/>
      </rPr>
      <t>Das Fahrzeug darf nur für Aufgaben, die sich aus der Satzung der DLRG ergeben, genutzt werden.</t>
    </r>
  </si>
  <si>
    <r>
      <t>Ø</t>
    </r>
    <r>
      <rPr>
        <sz val="7"/>
        <rFont val="Times New Roman"/>
        <family val="1"/>
      </rPr>
      <t xml:space="preserve">      </t>
    </r>
    <r>
      <rPr>
        <sz val="12"/>
        <rFont val="Times New Roman"/>
        <family val="1"/>
      </rPr>
      <t>Der MTW ist vollgetankt zurück zu geben.</t>
    </r>
  </si>
  <si>
    <r>
      <t>Ø</t>
    </r>
    <r>
      <rPr>
        <sz val="7"/>
        <rFont val="Times New Roman"/>
        <family val="1"/>
      </rPr>
      <t xml:space="preserve">      </t>
    </r>
    <r>
      <rPr>
        <sz val="12"/>
        <rFont val="Times New Roman"/>
        <family val="1"/>
      </rPr>
      <t>Das sich in der Fahrzeugbegleitmappe befindende Fahrtenbuch ist zu führen.</t>
    </r>
  </si>
  <si>
    <r>
      <t>Ø</t>
    </r>
    <r>
      <rPr>
        <sz val="7"/>
        <rFont val="Times New Roman"/>
        <family val="1"/>
      </rPr>
      <t xml:space="preserve">      </t>
    </r>
    <r>
      <rPr>
        <sz val="12"/>
        <rFont val="Times New Roman"/>
        <family val="1"/>
      </rPr>
      <t>Der MTW ist immer „Besenrein“ und sauber abzustellen.</t>
    </r>
  </si>
  <si>
    <r>
      <t>Ø</t>
    </r>
    <r>
      <rPr>
        <sz val="7"/>
        <rFont val="Times New Roman"/>
        <family val="1"/>
      </rPr>
      <t xml:space="preserve">      </t>
    </r>
    <r>
      <rPr>
        <sz val="12"/>
        <rFont val="Times New Roman"/>
        <family val="1"/>
      </rPr>
      <t>Sollte das Fahrzeug im Einsatz dreckig geworden sein ist dieses zu reinigen. Auch innen.</t>
    </r>
  </si>
  <si>
    <r>
      <t>Ø</t>
    </r>
    <r>
      <rPr>
        <sz val="7"/>
        <rFont val="Times New Roman"/>
        <family val="1"/>
      </rPr>
      <t xml:space="preserve">      </t>
    </r>
    <r>
      <rPr>
        <sz val="12"/>
        <rFont val="Times New Roman"/>
        <family val="1"/>
      </rPr>
      <t>Wird Material entnommen ist dieses bei Rückgabe wieder an seinem Platz.</t>
    </r>
  </si>
  <si>
    <r>
      <t>Ø</t>
    </r>
    <r>
      <rPr>
        <sz val="7"/>
        <rFont val="Times New Roman"/>
        <family val="1"/>
      </rPr>
      <t xml:space="preserve">      </t>
    </r>
    <r>
      <rPr>
        <sz val="12"/>
        <rFont val="Times New Roman"/>
        <family val="1"/>
      </rPr>
      <t>Das Fahrzeug darf nur mit einer Bestätigung der Fahrerunterweisung bewegt werden.</t>
    </r>
  </si>
  <si>
    <t xml:space="preserve">Kostenordnung für den MTW 13/19-1 der </t>
  </si>
  <si>
    <t>OG Kernen und Bedingungen zum Führen.</t>
  </si>
  <si>
    <t>Mit der Unterschrift unter dieses Dokument erkenne ich die unten aufgelisteten Vorschriften an und bestätige diese Einzuhalten.</t>
  </si>
  <si>
    <t>Unterschrift des/ der Fahrer/in:</t>
  </si>
  <si>
    <t>_________________________________</t>
  </si>
  <si>
    <t xml:space="preserve">Bestätigung das die Fahrerunterweisung erfolgt ist: </t>
  </si>
  <si>
    <t>Daniel Erb, Technischer Leiter Einsatz</t>
  </si>
  <si>
    <t>Die Umkostenpauschalen für die Nutzung des MTW 13/19-1 der OG Kernen.:</t>
  </si>
  <si>
    <r>
      <t>Ø</t>
    </r>
    <r>
      <rPr>
        <sz val="7"/>
        <rFont val="Times New Roman"/>
        <family val="1"/>
      </rPr>
      <t xml:space="preserve">      </t>
    </r>
    <r>
      <rPr>
        <sz val="12"/>
        <rFont val="Times New Roman"/>
        <family val="1"/>
      </rPr>
      <t>Die Wochenendpauschale beträgt 60€, Fr. Mittag bis So. Abend.</t>
    </r>
  </si>
  <si>
    <r>
      <t>Ø</t>
    </r>
    <r>
      <rPr>
        <sz val="7"/>
        <rFont val="Times New Roman"/>
        <family val="1"/>
      </rPr>
      <t xml:space="preserve">      </t>
    </r>
    <r>
      <rPr>
        <sz val="12"/>
        <rFont val="Times New Roman"/>
        <family val="1"/>
      </rPr>
      <t>Jeder weiter Tag wird mit 25€ berechnet.</t>
    </r>
  </si>
  <si>
    <r>
      <t>Ø</t>
    </r>
    <r>
      <rPr>
        <sz val="7"/>
        <rFont val="Times New Roman"/>
        <family val="1"/>
      </rPr>
      <t xml:space="preserve">      </t>
    </r>
    <r>
      <rPr>
        <sz val="12"/>
        <rFont val="Times New Roman"/>
        <family val="1"/>
      </rPr>
      <t>Einzelne Tage sind ebenfalls mit 25€ zu berechnen.</t>
    </r>
  </si>
  <si>
    <t>Es gelten die Bedingung der Bedingungen zum Führen des MTW 13/19-01</t>
  </si>
  <si>
    <t>vorsitzender@schorndorf.dlrg.de</t>
  </si>
  <si>
    <t>technik@kernen.dlrg.de</t>
  </si>
  <si>
    <t>Manuel Grau</t>
  </si>
  <si>
    <t>Sprinter kurzer Radstand, 9 Sitzplätze / Baujahr 2001 / Diesel</t>
  </si>
  <si>
    <t xml:space="preserve">30 Cent pro km </t>
  </si>
  <si>
    <t>Es wird dann je nach KM-Stand eine Rechnung gestellt.</t>
  </si>
  <si>
    <t xml:space="preserve">- Fahrzeug muss vollgetankt wiedergebracht werden
- Fahrer muss über 21 Jahre alt sein
- Probezeit muss beendet sein 
- Einweisung nach §35 und §38 der StVo, da Sondersignalanlage verbaut 
- Fahrzeugspezifische Einweisung durch OG Bittenfeld 
- Fahrtenbuch muss geführt werden 
- Eine gültige Fahrerlaubnis muss vorgezeigt werden
- Vermietung nur an OGs im Bezirk Rems-Murr
</t>
  </si>
  <si>
    <t xml:space="preserve">Sebastian Vaas und Timo Baller </t>
  </si>
  <si>
    <t>Stephan Anhalt</t>
  </si>
  <si>
    <t>Benzin wird selbst getragen</t>
  </si>
  <si>
    <t>fahrzeug@fellbach.dlrg.de</t>
  </si>
  <si>
    <t>50,- Euro Grundbetrag inkl. 200km, je weiterer KM 0,10EUR</t>
  </si>
  <si>
    <t>VW T5, langer Radstand, Diesel, 9-Sitzer, DLRG Lackierung, ohne Sondersignalanlage, 2m Funk, Dachträger.</t>
  </si>
  <si>
    <t>- Auslgeliehen wird nur an DLRG Mitglieder aus dem Rems-Murr-Kreis
- Fahrer benötigt min. 2 Jahre Führerschein
- Bei Schaden 150,- EUR Selbstbeteiligung 
- Fahrzeug muss vollgetankt zurückgegeben werden
- Bei der Nutzung des MTW ist steht’s die StVO zu beachten.
- Es gilt zu beachten dass man mit diesem Fahrzeug die DLRG vertritt und dementsprechend ist ein angemessenes Verhalten anzuzeigen.</t>
  </si>
  <si>
    <t>Stadtjugendring Stuttgart</t>
  </si>
  <si>
    <t>Barry Hackh</t>
  </si>
  <si>
    <t>info@verleihderringe.de 
07191 9079-227 oder 0711 23726-22</t>
  </si>
  <si>
    <t>Sind zu erfragen</t>
  </si>
  <si>
    <t>Auf Anfrage</t>
  </si>
  <si>
    <t>vorsitzender@schwaikheim.dlrg.de</t>
  </si>
  <si>
    <t>Vorsitzende/r</t>
  </si>
  <si>
    <t>Bei Anfrage zu klären</t>
  </si>
  <si>
    <t>Ihr bekommt Vollgetankt und Sauber und so wird er auch wieder Abgegeben.</t>
  </si>
  <si>
    <t>micha.roessel@freenet.de</t>
  </si>
  <si>
    <t>Michael Rössel</t>
  </si>
  <si>
    <t>MB-Sprinter, Langversion, 7-Sitzer, Weiß mit Jugend Logo, fast 2m Ladefläche, 150PS, Diesel, 10l/100km</t>
  </si>
  <si>
    <t>Vollgetankt bekommen, vollgetankt zurückbringen. 0,20 €/km</t>
  </si>
  <si>
    <t>Tagespreis 75,00 € inkl. 200 Km bei Überschreitung 0,20 € / km.</t>
  </si>
  <si>
    <t>Siehe Nutzungsbedingungen</t>
  </si>
  <si>
    <t>siehe oben</t>
  </si>
  <si>
    <t>Die Wochenendpauschale beträgt 60€, Fr. Mittag bis So. Abend.
Jeder weiter Tag wird mit 25€ berechnet.
Einzelne Tage sind ebenfalls mit 25€ zu berechnen.</t>
  </si>
  <si>
    <t>Stand</t>
  </si>
  <si>
    <t xml:space="preserve">Kosten für Extrakilometer </t>
  </si>
  <si>
    <t>Spritrechner</t>
  </si>
  <si>
    <t>Grundgebühr fürs Ausleihen</t>
  </si>
  <si>
    <t>Treibstoff</t>
  </si>
  <si>
    <t>Kosten/Liter</t>
  </si>
  <si>
    <t>Verbrauch/
100km</t>
  </si>
  <si>
    <t>Betrag in €</t>
  </si>
  <si>
    <t>Super E10</t>
  </si>
  <si>
    <t>Super 95</t>
  </si>
  <si>
    <t>Super Plus</t>
  </si>
  <si>
    <t>Diesel</t>
  </si>
  <si>
    <t>Freie km</t>
  </si>
  <si>
    <t>Hinweise</t>
  </si>
  <si>
    <t>Folgekosten pro weiterer Tag</t>
  </si>
  <si>
    <r>
      <t xml:space="preserve">   </t>
    </r>
    <r>
      <rPr>
        <sz val="1"/>
        <rFont val="Wingdings"/>
        <family val="0"/>
      </rPr>
      <t xml:space="preserve">     </t>
    </r>
    <r>
      <rPr>
        <sz val="12"/>
        <rFont val="Wingdings"/>
        <family val="0"/>
      </rPr>
      <t>Ø</t>
    </r>
    <r>
      <rPr>
        <sz val="12"/>
        <rFont val="Times New Roman"/>
        <family val="1"/>
      </rPr>
      <t>   Sollte Verbrauchsmaterial benötigt worden sein, ist dieses unter tl@kernen.dlrg.de zu melden.</t>
    </r>
  </si>
  <si>
    <t>Stadtjugendring Stuttgart (Wochenpauschale Mo bis So)</t>
  </si>
  <si>
    <t>Stadtjugendring Stuttgart (Wochenende (Fr bis So))</t>
  </si>
  <si>
    <t>Stadtjugendring Stuttgart 
(Mo bis Fr)</t>
  </si>
  <si>
    <t>Regeln für die Berechnung:</t>
  </si>
  <si>
    <t>Finger weg! Feld enthält Formeln oder andere feste Eingabewerte</t>
  </si>
  <si>
    <t>Eingabefeld, hier kann man Werte eintragen</t>
  </si>
  <si>
    <t>Stand:</t>
  </si>
  <si>
    <t>Ortsgruppen, die nicht aufgelistet sind verleihen / besitzen keine Fahrzeuge</t>
  </si>
  <si>
    <t>Spritkosten (können im Spritrechner berechnet werden)</t>
  </si>
  <si>
    <t>Gesamtkosten (ausleihen und Sprit)</t>
  </si>
  <si>
    <t>Ausleihen am Wochenende? Dann 1 eintragen, sonst leer lassen</t>
  </si>
  <si>
    <t>Weiteres Fahrzeug</t>
  </si>
  <si>
    <t>Geplante km die gefahren werden sollen (Gesamt)</t>
  </si>
  <si>
    <t>Sonstige Kraftstoffart</t>
  </si>
  <si>
    <t>Zusammenfassung über alle Fahrzeuge</t>
  </si>
  <si>
    <t xml:space="preserve">Der Preis berechnet sich aus Verbrauch geteilt durch 100 mal </t>
  </si>
  <si>
    <t>Gesamtstrecke mal Kosten je Liter</t>
  </si>
  <si>
    <t>Zu berechnende km (wenn Freie km aufgebraucht)</t>
  </si>
  <si>
    <t>Ausleihen unter der Woche? Dann Gesamtanzahl der Tage unter der Woche ODER Ergänzende Tage zum WE eintragen
leer lassen wenn nur WE</t>
  </si>
  <si>
    <t>Erklärungen zu den einzelnen Eingabewerte</t>
  </si>
  <si>
    <t xml:space="preserve">Hier steht nur die OG drin, die ein Fahrzeug besitzt. OG's die keine Fahreuge besitzen oder auch nicht verleihen sind hier nicht aufgeführt. </t>
  </si>
  <si>
    <t>Manche OG's bieten Freikilomter an. Diese sind dort fest hinterlegt.</t>
  </si>
  <si>
    <t>Simple Unterscheidung, ob man für ein Wochenende ausleihen will oder nicht. Bei ja, eine 1 eintragen, sonst leer lassen</t>
  </si>
  <si>
    <t xml:space="preserve">In dieses Feld können die geschätzten oder berechneten Spritkosten eingegeben werden. Die Spritkosten können über den selbsterklärenden Spritrechner ermittelt werden. </t>
  </si>
  <si>
    <t>Hier steht die Grundgebühr, die die einzelnen OG's fürs Ausleihen verlangen. Dies kann sich auf ein Wochenende oder auch auf einen Tag beziehen. Eine Logik erkennt das automatisch.</t>
  </si>
  <si>
    <t>Wenn Kilometer extra berechnet werden sind hier die Kosten pro Extrakilometer beschrieben.</t>
  </si>
  <si>
    <t>Hier sind die Folgekosten pro weiteren Tag angegeben.</t>
  </si>
  <si>
    <t>Dieses Feld berechnet die weiteren Kilometer, die bezahlt werden müssen, wenn die Freikilometer aufgebraucht sind. Wenn es keine Freikilometer gibt, dann wird gleich mit den Kosten pro Kilometer gerechnet und es steht die Zahl 0 drin.</t>
  </si>
  <si>
    <t>Wenn man nicht am Wochenende ausleihen möchte, dann muss hier die Anzahl der Tage stehen. Wenn man übers Wochenende ausleihen möchte und noch ein oder mehere Tage anhängen will, dann muss die Anzahl der vor- oder nachliegenden Tage mit angegeben werden. 
Beispiel: Ausleihen von Mi bis So: Bei "Ausleihen am WE" eine 1 eintragen und eine 2 bei "Ausleihen unter der Woche" eintragen (für Mi und Do).</t>
  </si>
  <si>
    <t>Dieses Feld berechnet automatisch die Gesamtkosten und unterscheidet dabei die Bedingungen im Hintergrund.</t>
  </si>
  <si>
    <t>Gesamtsumme der Kilometer eingeben, die mit dem Fahrzeug zurückgelegt werden sollen (Achtung: an Hin- und Rückfahrt denken!).</t>
  </si>
  <si>
    <t>Hier stehen einfach ein paar Hinweise, die zur Erklärung dienen.</t>
  </si>
  <si>
    <t>Ortsgruppe Fellbach</t>
  </si>
  <si>
    <t>Ortsgruppe Schorndorf</t>
  </si>
  <si>
    <t>Ortsgruppe Schwaikheim</t>
  </si>
  <si>
    <t>Siehe unten</t>
  </si>
  <si>
    <t>Ortsgruppe Kernen</t>
  </si>
  <si>
    <t>Ortsgruppe Bittenfeld</t>
  </si>
  <si>
    <t>Timo.Baller@Bittenfeld.DLRG.de</t>
  </si>
  <si>
    <t>Sebastian.Vaas@Bittenfeld.DLRG.de</t>
  </si>
  <si>
    <t>Ortsgruppe Korb</t>
  </si>
  <si>
    <t xml:space="preserve">Weitere Erklärungen für dieses Tool </t>
  </si>
  <si>
    <t>Hier können weitere Fahrzeuge zum Vergleichen mit eingegeben werden</t>
  </si>
  <si>
    <t>Rider rechts neben Zusammenfassung</t>
  </si>
  <si>
    <t>Hier ist die Übersicht über die einzelnen OG's und deren Ausleihbedingungen</t>
  </si>
  <si>
    <t>Berechnungsbeispiele</t>
  </si>
  <si>
    <t>Beispiel 1: Fahrt zum BuKiJuDM in Bamberg</t>
  </si>
  <si>
    <t xml:space="preserve">Beispiel 2: Tagesausfahrt zum Badesee bei Hintertupfingen an einem Dienstag in den Sommerferien </t>
  </si>
  <si>
    <t>Beispiel 3: Wochenendausflug an den Bodensee von Fr bis So</t>
  </si>
  <si>
    <t>Als Beispiel ist hier eine Ausfahrt zum BuKiJuDM (Bundes-Kinder- und Jugendtreffen mit Deutschen Meisterschaften im Rettungsschwimmen) vorgegeben. Die Rahmenbedingungen sind:
- Dauer: Do bis So
- Kilometer (Hin- und Rückfahrt): 600
- Spritkosten: Sind im Spritrechner zu berechnen</t>
  </si>
  <si>
    <t>Als Beispiel ist hier eine Ausfahrt zum Badesee in Hintertupfingen vorgegeben. Die Rahmenbedingungen sind:
- Dauer: Tagesausfahrt (1 Tag)
- Kilometer (Hin- und Rückfahrt): 50
- Spritkosten: Sind im Spritrechner zu berechnen</t>
  </si>
  <si>
    <t>Als Beispiel ist hier ein Wochenendausflug an den Bodensee vorgegeben. Die Rahmenbedingungen sind:
- Dauer: Tagesausfahrt (1 Tag)
- Kilometer (Alle fahrten am WE): 850 
- Spritkosten: Sind im Spritrechner zu berechnen</t>
  </si>
  <si>
    <t>Lösungen als Screenshot</t>
  </si>
  <si>
    <t>Autohaus Berner</t>
  </si>
  <si>
    <t>Privat-Bussle von Opa</t>
  </si>
  <si>
    <t xml:space="preserve">Hinweise: Das Schwaikheimer Fahrzeug wurde mit Beispielwerten gefüllt und entsprechen nicht der Realität! Die Spritkosten sind ebenso zufällige Werte. </t>
  </si>
  <si>
    <t>Gesamt-strecke 
(in km)</t>
  </si>
  <si>
    <t>VW T5, kurzer Radstand, 9-Sitzer, DLRG Lackierung, ohne Sondersignal-anlage, Diesel</t>
  </si>
  <si>
    <t>die OG Kernen hat einen 7- sitzigen MTW 13/19 01, Basis ist ein VW T4 Syncro. Baujahr ist 1997, Kraftstoffart: Super 95</t>
  </si>
  <si>
    <t>Siehe unten, Diesel</t>
  </si>
  <si>
    <t>Kraftstoffart: Diesel</t>
  </si>
  <si>
    <t>Kraftstoffart Diesel; 
Ab 101. km verringert sich der Preis auf 0,15 € / km</t>
  </si>
  <si>
    <t>Kraftstoffart: Super Plus</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</si>
</sst>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0.00\ &quot;€&quot;"/>
  </numFmts>
  <fonts count="53">
    <font>
      <sz val="10"/>
      <name val="Arial"/>
      <family val="0"/>
    </font>
    <font>
      <sz val="12"/>
      <name val="Times New Roman"/>
      <family val="1"/>
    </font>
    <font>
      <b/>
      <sz val="10"/>
      <name val="Arial"/>
      <family val="2"/>
    </font>
    <font>
      <u val="single"/>
      <sz val="10"/>
      <color indexed="12"/>
      <name val="Arial"/>
      <family val="0"/>
    </font>
    <font>
      <sz val="12"/>
      <name val="Wingdings"/>
      <family val="0"/>
    </font>
    <font>
      <sz val="7"/>
      <name val="Times New Roman"/>
      <family val="1"/>
    </font>
    <font>
      <sz val="16"/>
      <name val="Times New Roman"/>
      <family val="1"/>
    </font>
    <font>
      <u val="single"/>
      <sz val="12"/>
      <name val="Times New Roman"/>
      <family val="1"/>
    </font>
    <font>
      <sz val="8"/>
      <name val="Arial"/>
      <family val="0"/>
    </font>
    <font>
      <u val="single"/>
      <sz val="10"/>
      <color indexed="36"/>
      <name val="Arial"/>
      <family val="0"/>
    </font>
    <font>
      <sz val="10"/>
      <color indexed="12"/>
      <name val="Arial"/>
      <family val="0"/>
    </font>
    <font>
      <b/>
      <sz val="14"/>
      <name val="Arial"/>
      <family val="2"/>
    </font>
    <font>
      <b/>
      <sz val="12"/>
      <name val="Arial"/>
      <family val="2"/>
    </font>
    <font>
      <sz val="10"/>
      <name val="Wingdings"/>
      <family val="0"/>
    </font>
    <font>
      <sz val="1"/>
      <name val="Wingdings"/>
      <family val="0"/>
    </font>
    <font>
      <sz val="12"/>
      <color indexed="10"/>
      <name val="Arial"/>
      <family val="2"/>
    </font>
    <font>
      <sz val="10"/>
      <color indexed="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Arial"/>
      <family val="0"/>
    </font>
    <font>
      <sz val="12"/>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6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thin"/>
      <top>
        <color indexed="63"/>
      </top>
      <bottom style="thin"/>
    </border>
    <border>
      <left style="medium"/>
      <right>
        <color indexed="63"/>
      </right>
      <top>
        <color indexed="63"/>
      </top>
      <bottom>
        <color indexed="63"/>
      </bottom>
    </border>
    <border>
      <left style="medium"/>
      <right>
        <color indexed="63"/>
      </right>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color indexed="63"/>
      </top>
      <bottom style="thin"/>
    </border>
    <border>
      <left style="medium"/>
      <right style="thin"/>
      <top style="thin"/>
      <bottom style="medium"/>
    </border>
    <border>
      <left style="medium"/>
      <right style="thin"/>
      <top>
        <color indexed="63"/>
      </top>
      <bottom style="thin"/>
    </border>
    <border>
      <left style="medium"/>
      <right style="thin"/>
      <top style="medium"/>
      <bottom style="thin"/>
    </border>
    <border>
      <left style="thin"/>
      <right style="medium"/>
      <top>
        <color indexed="63"/>
      </top>
      <bottom>
        <color indexed="63"/>
      </bottom>
    </border>
    <border>
      <left style="medium"/>
      <right>
        <color indexed="63"/>
      </right>
      <top>
        <color indexed="63"/>
      </top>
      <bottom style="thin"/>
    </border>
    <border>
      <left style="thin"/>
      <right>
        <color indexed="63"/>
      </right>
      <top style="medium"/>
      <bottom style="medium"/>
    </border>
    <border>
      <left style="thin"/>
      <right style="medium"/>
      <top style="medium"/>
      <bottom style="medium"/>
    </border>
    <border>
      <left style="medium"/>
      <right style="thin"/>
      <top style="medium"/>
      <bottom style="medium"/>
    </border>
    <border>
      <left style="thin"/>
      <right style="thin"/>
      <top style="thin"/>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medium"/>
      <top style="thin"/>
      <bottom style="medium"/>
    </border>
    <border>
      <left style="thin"/>
      <right style="thin"/>
      <top>
        <color indexed="63"/>
      </top>
      <bottom>
        <color indexed="63"/>
      </bottom>
    </border>
    <border>
      <left style="thin"/>
      <right style="thin"/>
      <top style="thin"/>
      <bottom>
        <color indexed="63"/>
      </bottom>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187">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6" fillId="0" borderId="13" xfId="0" applyFont="1" applyBorder="1" applyAlignment="1">
      <alignment/>
    </xf>
    <xf numFmtId="0" fontId="1" fillId="0" borderId="13" xfId="0" applyFont="1" applyBorder="1" applyAlignment="1">
      <alignment/>
    </xf>
    <xf numFmtId="0" fontId="4" fillId="0" borderId="13" xfId="0" applyFont="1" applyBorder="1" applyAlignment="1">
      <alignment horizontal="left" indent="4"/>
    </xf>
    <xf numFmtId="0" fontId="1" fillId="0" borderId="0" xfId="0" applyFont="1" applyBorder="1" applyAlignment="1">
      <alignment/>
    </xf>
    <xf numFmtId="0" fontId="7" fillId="0" borderId="13"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10" fillId="0" borderId="0" xfId="0" applyFont="1" applyAlignment="1">
      <alignment/>
    </xf>
    <xf numFmtId="0" fontId="2" fillId="0" borderId="0" xfId="0" applyFont="1" applyBorder="1" applyAlignment="1">
      <alignment/>
    </xf>
    <xf numFmtId="2" fontId="2" fillId="0" borderId="0" xfId="0" applyNumberFormat="1" applyFont="1" applyFill="1" applyBorder="1" applyAlignment="1">
      <alignment horizontal="left"/>
    </xf>
    <xf numFmtId="0" fontId="2" fillId="0" borderId="0" xfId="0" applyFont="1" applyAlignment="1">
      <alignment/>
    </xf>
    <xf numFmtId="0" fontId="13" fillId="0" borderId="0" xfId="0" applyFont="1" applyAlignment="1">
      <alignment/>
    </xf>
    <xf numFmtId="169" fontId="0" fillId="33" borderId="18" xfId="0" applyNumberFormat="1" applyFill="1" applyBorder="1" applyAlignment="1">
      <alignment horizontal="center" vertical="center"/>
    </xf>
    <xf numFmtId="0" fontId="0" fillId="33" borderId="18" xfId="0" applyFill="1" applyBorder="1" applyAlignment="1">
      <alignment horizontal="center" vertical="center"/>
    </xf>
    <xf numFmtId="0" fontId="0" fillId="34" borderId="18" xfId="0" applyFill="1" applyBorder="1" applyAlignment="1">
      <alignment horizontal="center" vertical="center"/>
    </xf>
    <xf numFmtId="169" fontId="0" fillId="34" borderId="18" xfId="0" applyNumberFormat="1" applyFill="1" applyBorder="1" applyAlignment="1">
      <alignment horizontal="center" vertical="center"/>
    </xf>
    <xf numFmtId="0" fontId="0" fillId="35" borderId="18" xfId="0" applyFont="1" applyFill="1" applyBorder="1" applyAlignment="1">
      <alignment horizontal="center" wrapText="1"/>
    </xf>
    <xf numFmtId="0" fontId="0" fillId="35" borderId="18" xfId="0" applyFont="1" applyFill="1" applyBorder="1" applyAlignment="1">
      <alignment/>
    </xf>
    <xf numFmtId="0" fontId="0" fillId="35" borderId="19" xfId="0" applyFill="1" applyBorder="1" applyAlignment="1">
      <alignment/>
    </xf>
    <xf numFmtId="0" fontId="0" fillId="35" borderId="20" xfId="0" applyFont="1" applyFill="1" applyBorder="1" applyAlignment="1">
      <alignment horizontal="center" wrapText="1"/>
    </xf>
    <xf numFmtId="2" fontId="2" fillId="34" borderId="21" xfId="0" applyNumberFormat="1" applyFont="1" applyFill="1" applyBorder="1" applyAlignment="1">
      <alignment horizontal="left"/>
    </xf>
    <xf numFmtId="0" fontId="2" fillId="34" borderId="21" xfId="0" applyFont="1" applyFill="1" applyBorder="1" applyAlignment="1">
      <alignment horizontal="left"/>
    </xf>
    <xf numFmtId="0" fontId="16" fillId="0" borderId="0" xfId="0" applyFont="1" applyAlignment="1">
      <alignment/>
    </xf>
    <xf numFmtId="0" fontId="0" fillId="33" borderId="22" xfId="0" applyFill="1" applyBorder="1" applyAlignment="1">
      <alignment/>
    </xf>
    <xf numFmtId="0" fontId="0" fillId="33" borderId="23" xfId="0" applyFill="1" applyBorder="1" applyAlignment="1">
      <alignment/>
    </xf>
    <xf numFmtId="0" fontId="11" fillId="33" borderId="24" xfId="0" applyFont="1" applyFill="1" applyBorder="1" applyAlignment="1">
      <alignment/>
    </xf>
    <xf numFmtId="0" fontId="0" fillId="33" borderId="25" xfId="0" applyFill="1" applyBorder="1" applyAlignment="1">
      <alignment/>
    </xf>
    <xf numFmtId="0" fontId="15" fillId="33" borderId="25" xfId="0" applyFont="1" applyFill="1" applyBorder="1" applyAlignment="1">
      <alignment vertical="center"/>
    </xf>
    <xf numFmtId="0" fontId="0" fillId="33" borderId="26" xfId="0" applyFill="1" applyBorder="1" applyAlignment="1">
      <alignment/>
    </xf>
    <xf numFmtId="0" fontId="2" fillId="0" borderId="27" xfId="0" applyFont="1" applyBorder="1" applyAlignment="1">
      <alignment vertical="center"/>
    </xf>
    <xf numFmtId="169" fontId="0" fillId="33" borderId="28" xfId="0" applyNumberFormat="1" applyFill="1" applyBorder="1" applyAlignment="1">
      <alignment horizontal="center" vertical="center"/>
    </xf>
    <xf numFmtId="0" fontId="0" fillId="33" borderId="28" xfId="0" applyFill="1" applyBorder="1" applyAlignment="1">
      <alignment horizontal="center" vertical="center"/>
    </xf>
    <xf numFmtId="0" fontId="0" fillId="34" borderId="28" xfId="0" applyFill="1" applyBorder="1" applyAlignment="1">
      <alignment horizontal="center" vertical="center"/>
    </xf>
    <xf numFmtId="0" fontId="0" fillId="35" borderId="21" xfId="0" applyFont="1" applyFill="1" applyBorder="1" applyAlignment="1">
      <alignment horizontal="center" wrapText="1"/>
    </xf>
    <xf numFmtId="0" fontId="0" fillId="0" borderId="29" xfId="0" applyBorder="1" applyAlignment="1">
      <alignment/>
    </xf>
    <xf numFmtId="0" fontId="2" fillId="0" borderId="30" xfId="0" applyFont="1" applyBorder="1" applyAlignment="1">
      <alignment horizontal="left"/>
    </xf>
    <xf numFmtId="2" fontId="2" fillId="33" borderId="20" xfId="0" applyNumberFormat="1" applyFont="1" applyFill="1" applyBorder="1" applyAlignment="1">
      <alignment horizontal="left"/>
    </xf>
    <xf numFmtId="0" fontId="0" fillId="0" borderId="31" xfId="0" applyBorder="1" applyAlignment="1">
      <alignment/>
    </xf>
    <xf numFmtId="0" fontId="2" fillId="0" borderId="29" xfId="0" applyFont="1" applyBorder="1" applyAlignment="1">
      <alignment/>
    </xf>
    <xf numFmtId="0" fontId="2" fillId="0" borderId="31"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12" fillId="33" borderId="35" xfId="0" applyFont="1" applyFill="1" applyBorder="1" applyAlignment="1">
      <alignment/>
    </xf>
    <xf numFmtId="0" fontId="2" fillId="33" borderId="36" xfId="0" applyFont="1" applyFill="1" applyBorder="1" applyAlignment="1">
      <alignment/>
    </xf>
    <xf numFmtId="0" fontId="0" fillId="33" borderId="36" xfId="0" applyFill="1" applyBorder="1" applyAlignment="1">
      <alignment/>
    </xf>
    <xf numFmtId="0" fontId="0" fillId="33" borderId="37" xfId="0" applyFill="1" applyBorder="1" applyAlignment="1">
      <alignment/>
    </xf>
    <xf numFmtId="0" fontId="2" fillId="0" borderId="29" xfId="0" applyFont="1" applyFill="1" applyBorder="1" applyAlignment="1">
      <alignment/>
    </xf>
    <xf numFmtId="0" fontId="0" fillId="33" borderId="21" xfId="0" applyFill="1" applyBorder="1" applyAlignment="1">
      <alignment/>
    </xf>
    <xf numFmtId="0" fontId="0" fillId="34" borderId="21" xfId="0" applyFill="1" applyBorder="1" applyAlignment="1">
      <alignment/>
    </xf>
    <xf numFmtId="0" fontId="0" fillId="34" borderId="22" xfId="0" applyFill="1" applyBorder="1" applyAlignment="1">
      <alignment/>
    </xf>
    <xf numFmtId="0" fontId="0" fillId="34" borderId="23" xfId="0" applyFill="1" applyBorder="1" applyAlignment="1">
      <alignment/>
    </xf>
    <xf numFmtId="0" fontId="2" fillId="0" borderId="38" xfId="0" applyFont="1" applyBorder="1" applyAlignment="1">
      <alignment horizontal="left"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169" fontId="0" fillId="33" borderId="15" xfId="0" applyNumberFormat="1" applyFill="1" applyBorder="1" applyAlignment="1">
      <alignment horizontal="center" vertical="center"/>
    </xf>
    <xf numFmtId="0" fontId="0" fillId="33" borderId="41" xfId="0" applyFill="1" applyBorder="1" applyAlignment="1">
      <alignment wrapText="1"/>
    </xf>
    <xf numFmtId="0" fontId="2" fillId="33" borderId="19" xfId="0" applyFont="1" applyFill="1" applyBorder="1" applyAlignment="1">
      <alignment wrapText="1"/>
    </xf>
    <xf numFmtId="0" fontId="2" fillId="0" borderId="29" xfId="0" applyFont="1" applyBorder="1" applyAlignment="1">
      <alignment horizontal="right"/>
    </xf>
    <xf numFmtId="0" fontId="0" fillId="0" borderId="29" xfId="0" applyFill="1" applyBorder="1" applyAlignment="1">
      <alignment/>
    </xf>
    <xf numFmtId="0" fontId="2" fillId="33" borderId="42" xfId="0" applyFont="1" applyFill="1" applyBorder="1" applyAlignment="1">
      <alignment wrapText="1"/>
    </xf>
    <xf numFmtId="0" fontId="0" fillId="35" borderId="0" xfId="0" applyFill="1" applyBorder="1" applyAlignment="1">
      <alignment/>
    </xf>
    <xf numFmtId="0" fontId="0" fillId="35" borderId="31" xfId="0" applyFill="1" applyBorder="1" applyAlignment="1">
      <alignment/>
    </xf>
    <xf numFmtId="0" fontId="2" fillId="33" borderId="43" xfId="0" applyFont="1" applyFill="1" applyBorder="1" applyAlignment="1">
      <alignment horizontal="left" vertical="top" wrapText="1"/>
    </xf>
    <xf numFmtId="0" fontId="2" fillId="33" borderId="19" xfId="0" applyFont="1" applyFill="1" applyBorder="1" applyAlignment="1">
      <alignment horizontal="left" vertical="top" wrapText="1"/>
    </xf>
    <xf numFmtId="0" fontId="2" fillId="33" borderId="42" xfId="0" applyFont="1" applyFill="1" applyBorder="1" applyAlignment="1">
      <alignment horizontal="left" vertical="top" wrapText="1"/>
    </xf>
    <xf numFmtId="0" fontId="0" fillId="35" borderId="29" xfId="0" applyFill="1" applyBorder="1" applyAlignment="1">
      <alignment/>
    </xf>
    <xf numFmtId="0" fontId="2" fillId="33" borderId="25" xfId="0" applyFont="1" applyFill="1" applyBorder="1" applyAlignment="1">
      <alignment/>
    </xf>
    <xf numFmtId="14" fontId="2" fillId="33" borderId="26" xfId="0" applyNumberFormat="1" applyFont="1" applyFill="1" applyBorder="1" applyAlignment="1">
      <alignment/>
    </xf>
    <xf numFmtId="0" fontId="12" fillId="33" borderId="25" xfId="0" applyFont="1" applyFill="1" applyBorder="1" applyAlignment="1">
      <alignment/>
    </xf>
    <xf numFmtId="0" fontId="12" fillId="33" borderId="24" xfId="0" applyFont="1" applyFill="1" applyBorder="1" applyAlignment="1">
      <alignment wrapText="1"/>
    </xf>
    <xf numFmtId="0" fontId="0" fillId="35" borderId="25" xfId="0" applyFill="1" applyBorder="1" applyAlignment="1">
      <alignment/>
    </xf>
    <xf numFmtId="0" fontId="2" fillId="33" borderId="44" xfId="0" applyFont="1" applyFill="1" applyBorder="1" applyAlignment="1">
      <alignment horizontal="left" wrapText="1"/>
    </xf>
    <xf numFmtId="0" fontId="2" fillId="33" borderId="19" xfId="0" applyFont="1" applyFill="1" applyBorder="1" applyAlignment="1">
      <alignment horizontal="left" wrapText="1"/>
    </xf>
    <xf numFmtId="0" fontId="2" fillId="33" borderId="42" xfId="0" applyFont="1" applyFill="1" applyBorder="1" applyAlignment="1">
      <alignment horizontal="left" wrapText="1"/>
    </xf>
    <xf numFmtId="0" fontId="2" fillId="33" borderId="19" xfId="0" applyNumberFormat="1" applyFont="1" applyFill="1" applyBorder="1" applyAlignment="1">
      <alignment horizontal="left" vertical="top" wrapText="1"/>
    </xf>
    <xf numFmtId="0" fontId="12" fillId="33" borderId="24" xfId="0" applyFont="1" applyFill="1" applyBorder="1" applyAlignment="1">
      <alignment/>
    </xf>
    <xf numFmtId="0" fontId="2" fillId="33" borderId="44" xfId="0" applyFont="1" applyFill="1" applyBorder="1" applyAlignment="1">
      <alignment horizontal="left" vertical="top" wrapText="1"/>
    </xf>
    <xf numFmtId="0" fontId="12" fillId="0" borderId="0" xfId="0" applyFont="1" applyFill="1" applyBorder="1" applyAlignment="1">
      <alignment wrapText="1"/>
    </xf>
    <xf numFmtId="0" fontId="0" fillId="0" borderId="0" xfId="0" applyFill="1" applyBorder="1" applyAlignment="1">
      <alignment/>
    </xf>
    <xf numFmtId="0" fontId="2" fillId="0" borderId="0" xfId="0" applyFont="1" applyFill="1" applyBorder="1" applyAlignment="1">
      <alignment wrapText="1"/>
    </xf>
    <xf numFmtId="0" fontId="0" fillId="0" borderId="0" xfId="0" applyFill="1" applyBorder="1" applyAlignment="1">
      <alignment horizontal="left" vertical="top"/>
    </xf>
    <xf numFmtId="0" fontId="3" fillId="0" borderId="0" xfId="48" applyFill="1" applyBorder="1" applyAlignment="1" applyProtection="1">
      <alignment horizontal="left" vertical="top"/>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0" xfId="0" applyFont="1" applyFill="1" applyBorder="1" applyAlignment="1" quotePrefix="1">
      <alignment horizontal="left" vertical="top" wrapText="1"/>
    </xf>
    <xf numFmtId="0" fontId="12" fillId="0" borderId="0" xfId="0" applyFont="1" applyFill="1" applyBorder="1" applyAlignment="1">
      <alignment/>
    </xf>
    <xf numFmtId="0" fontId="2" fillId="33" borderId="19" xfId="0" applyFont="1" applyFill="1" applyBorder="1" applyAlignment="1">
      <alignment vertical="top" wrapText="1"/>
    </xf>
    <xf numFmtId="0" fontId="2" fillId="33" borderId="42" xfId="0" applyFont="1" applyFill="1" applyBorder="1" applyAlignment="1">
      <alignment vertical="top" wrapText="1"/>
    </xf>
    <xf numFmtId="0" fontId="2" fillId="33" borderId="43" xfId="0" applyFont="1" applyFill="1" applyBorder="1" applyAlignment="1">
      <alignment vertical="top" wrapText="1"/>
    </xf>
    <xf numFmtId="0" fontId="0" fillId="35" borderId="24" xfId="0" applyFill="1" applyBorder="1" applyAlignment="1">
      <alignment/>
    </xf>
    <xf numFmtId="0" fontId="0" fillId="35" borderId="26" xfId="0" applyFill="1" applyBorder="1" applyAlignment="1">
      <alignment/>
    </xf>
    <xf numFmtId="0" fontId="2" fillId="33" borderId="43" xfId="0" applyFont="1" applyFill="1" applyBorder="1" applyAlignment="1">
      <alignment wrapText="1"/>
    </xf>
    <xf numFmtId="0" fontId="12" fillId="0" borderId="36" xfId="0" applyFont="1" applyFill="1" applyBorder="1" applyAlignment="1">
      <alignment/>
    </xf>
    <xf numFmtId="0" fontId="0" fillId="0" borderId="0" xfId="0" applyFill="1" applyBorder="1" applyAlignment="1">
      <alignment/>
    </xf>
    <xf numFmtId="0" fontId="2" fillId="33" borderId="25" xfId="0" applyFont="1" applyFill="1" applyBorder="1" applyAlignment="1">
      <alignment horizontal="right"/>
    </xf>
    <xf numFmtId="14" fontId="2" fillId="33" borderId="25" xfId="0" applyNumberFormat="1" applyFont="1" applyFill="1" applyBorder="1" applyAlignment="1">
      <alignment horizontal="left"/>
    </xf>
    <xf numFmtId="0" fontId="12" fillId="35" borderId="24" xfId="0" applyFont="1" applyFill="1" applyBorder="1" applyAlignment="1">
      <alignment/>
    </xf>
    <xf numFmtId="0" fontId="2" fillId="35" borderId="25" xfId="0" applyFont="1" applyFill="1" applyBorder="1" applyAlignment="1">
      <alignment/>
    </xf>
    <xf numFmtId="0" fontId="2" fillId="35" borderId="25" xfId="0" applyFont="1" applyFill="1" applyBorder="1" applyAlignment="1">
      <alignment horizontal="center"/>
    </xf>
    <xf numFmtId="0" fontId="2" fillId="35" borderId="26" xfId="0" applyFont="1" applyFill="1" applyBorder="1" applyAlignment="1">
      <alignment horizontal="center"/>
    </xf>
    <xf numFmtId="0" fontId="2" fillId="0" borderId="29" xfId="0" applyFont="1" applyBorder="1" applyAlignment="1">
      <alignment horizontal="left" vertical="center"/>
    </xf>
    <xf numFmtId="0" fontId="2" fillId="0" borderId="13" xfId="0" applyFont="1" applyBorder="1" applyAlignment="1">
      <alignment horizontal="left" vertical="center" wrapText="1"/>
    </xf>
    <xf numFmtId="0" fontId="2" fillId="33" borderId="45" xfId="0" applyFont="1" applyFill="1" applyBorder="1" applyAlignment="1">
      <alignment horizontal="left" vertical="center"/>
    </xf>
    <xf numFmtId="0" fontId="2" fillId="0" borderId="46" xfId="0" applyFont="1" applyBorder="1" applyAlignment="1">
      <alignment horizontal="left"/>
    </xf>
    <xf numFmtId="2" fontId="2" fillId="34" borderId="15" xfId="0" applyNumberFormat="1" applyFont="1" applyFill="1" applyBorder="1" applyAlignment="1">
      <alignment horizontal="left"/>
    </xf>
    <xf numFmtId="0" fontId="2" fillId="34" borderId="15" xfId="0" applyFont="1" applyFill="1" applyBorder="1" applyAlignment="1">
      <alignment horizontal="left"/>
    </xf>
    <xf numFmtId="2" fontId="2" fillId="33" borderId="41" xfId="0" applyNumberFormat="1" applyFont="1" applyFill="1" applyBorder="1" applyAlignment="1">
      <alignment horizontal="left"/>
    </xf>
    <xf numFmtId="0" fontId="2" fillId="35" borderId="24" xfId="0" applyFont="1" applyFill="1" applyBorder="1" applyAlignment="1">
      <alignment horizontal="left"/>
    </xf>
    <xf numFmtId="0" fontId="2" fillId="35" borderId="47" xfId="0" applyFont="1" applyFill="1" applyBorder="1" applyAlignment="1">
      <alignment horizontal="left"/>
    </xf>
    <xf numFmtId="0" fontId="2" fillId="35" borderId="48" xfId="0" applyFont="1" applyFill="1" applyBorder="1" applyAlignment="1">
      <alignment horizontal="left"/>
    </xf>
    <xf numFmtId="169" fontId="0" fillId="34" borderId="15" xfId="0" applyNumberFormat="1" applyFill="1" applyBorder="1" applyAlignment="1">
      <alignment horizontal="center" vertical="center"/>
    </xf>
    <xf numFmtId="0" fontId="0" fillId="0" borderId="36" xfId="0" applyBorder="1" applyAlignment="1">
      <alignment/>
    </xf>
    <xf numFmtId="0" fontId="0" fillId="0" borderId="37" xfId="0" applyBorder="1" applyAlignment="1">
      <alignment/>
    </xf>
    <xf numFmtId="0" fontId="2" fillId="33" borderId="25" xfId="0" applyFont="1" applyFill="1" applyBorder="1" applyAlignment="1">
      <alignment/>
    </xf>
    <xf numFmtId="0" fontId="2" fillId="33" borderId="46" xfId="0" applyFont="1" applyFill="1" applyBorder="1" applyAlignment="1">
      <alignment horizontal="left" vertical="top" wrapText="1"/>
    </xf>
    <xf numFmtId="0" fontId="2" fillId="33" borderId="49" xfId="0" applyFont="1" applyFill="1" applyBorder="1" applyAlignment="1">
      <alignment horizontal="left" vertical="top" wrapText="1"/>
    </xf>
    <xf numFmtId="0" fontId="0" fillId="0" borderId="35" xfId="0" applyBorder="1" applyAlignment="1">
      <alignment/>
    </xf>
    <xf numFmtId="0" fontId="0" fillId="33" borderId="50" xfId="0" applyFill="1" applyBorder="1" applyAlignment="1">
      <alignment horizontal="center" vertical="center"/>
    </xf>
    <xf numFmtId="0" fontId="0" fillId="34" borderId="51" xfId="0" applyFill="1" applyBorder="1" applyAlignment="1">
      <alignment horizontal="center" vertical="center"/>
    </xf>
    <xf numFmtId="169" fontId="0" fillId="34" borderId="52" xfId="0" applyNumberFormat="1" applyFill="1" applyBorder="1" applyAlignment="1">
      <alignment horizontal="center" vertical="center"/>
    </xf>
    <xf numFmtId="169" fontId="0" fillId="33" borderId="52" xfId="0" applyNumberFormat="1" applyFill="1" applyBorder="1" applyAlignment="1">
      <alignment horizontal="center" vertical="center"/>
    </xf>
    <xf numFmtId="0" fontId="0" fillId="34" borderId="50" xfId="0" applyFill="1" applyBorder="1" applyAlignment="1">
      <alignment horizontal="center" vertical="center"/>
    </xf>
    <xf numFmtId="0" fontId="0" fillId="34" borderId="41" xfId="0" applyFill="1" applyBorder="1" applyAlignment="1">
      <alignment wrapText="1"/>
    </xf>
    <xf numFmtId="0" fontId="0" fillId="34" borderId="53" xfId="0" applyFill="1" applyBorder="1" applyAlignment="1">
      <alignment wrapText="1"/>
    </xf>
    <xf numFmtId="169" fontId="0" fillId="34" borderId="50" xfId="0" applyNumberFormat="1" applyFill="1" applyBorder="1" applyAlignment="1">
      <alignment horizontal="center" vertical="center"/>
    </xf>
    <xf numFmtId="0" fontId="2" fillId="0" borderId="43" xfId="0" applyFont="1" applyBorder="1" applyAlignment="1">
      <alignment horizontal="left" vertical="top"/>
    </xf>
    <xf numFmtId="0" fontId="2" fillId="0" borderId="19" xfId="0" applyFont="1" applyBorder="1" applyAlignment="1">
      <alignment horizontal="left" vertical="top"/>
    </xf>
    <xf numFmtId="0" fontId="2" fillId="0" borderId="19" xfId="0" applyFont="1" applyBorder="1" applyAlignment="1">
      <alignment horizontal="left" vertical="top" wrapText="1"/>
    </xf>
    <xf numFmtId="0" fontId="2" fillId="34" borderId="19" xfId="0" applyFont="1" applyFill="1" applyBorder="1" applyAlignment="1">
      <alignment horizontal="left" vertical="top" wrapText="1"/>
    </xf>
    <xf numFmtId="0" fontId="2" fillId="34" borderId="42" xfId="0" applyFont="1" applyFill="1" applyBorder="1" applyAlignment="1">
      <alignment horizontal="left" vertical="top" wrapText="1"/>
    </xf>
    <xf numFmtId="0" fontId="0" fillId="33" borderId="47" xfId="0" applyFill="1" applyBorder="1" applyAlignment="1">
      <alignment horizontal="left" vertical="top" wrapText="1"/>
    </xf>
    <xf numFmtId="0" fontId="0" fillId="33" borderId="25" xfId="0" applyFill="1" applyBorder="1" applyAlignment="1">
      <alignment horizontal="left" vertical="top" wrapText="1"/>
    </xf>
    <xf numFmtId="0" fontId="0" fillId="33" borderId="26" xfId="0" applyFill="1" applyBorder="1" applyAlignment="1">
      <alignment horizontal="left" vertical="top" wrapText="1"/>
    </xf>
    <xf numFmtId="0" fontId="0" fillId="33" borderId="28" xfId="0" applyFill="1" applyBorder="1" applyAlignment="1">
      <alignment horizontal="left" vertical="top" wrapText="1"/>
    </xf>
    <xf numFmtId="0" fontId="0" fillId="33" borderId="41" xfId="0" applyFill="1" applyBorder="1" applyAlignment="1">
      <alignment horizontal="left" vertical="top" wrapText="1"/>
    </xf>
    <xf numFmtId="0" fontId="0" fillId="33" borderId="18" xfId="0" applyFill="1" applyBorder="1" applyAlignment="1">
      <alignment horizontal="left" vertical="top" wrapText="1"/>
    </xf>
    <xf numFmtId="0" fontId="0" fillId="33" borderId="20" xfId="0" applyFill="1" applyBorder="1" applyAlignment="1">
      <alignment horizontal="left" vertical="top" wrapText="1"/>
    </xf>
    <xf numFmtId="0" fontId="0" fillId="33" borderId="15" xfId="0" applyFill="1" applyBorder="1" applyAlignment="1">
      <alignment horizontal="left" vertical="top" wrapText="1"/>
    </xf>
    <xf numFmtId="0" fontId="0" fillId="33" borderId="16" xfId="0" applyFill="1" applyBorder="1" applyAlignment="1">
      <alignment horizontal="left" vertical="top" wrapText="1"/>
    </xf>
    <xf numFmtId="0" fontId="0" fillId="33" borderId="17" xfId="0" applyFill="1" applyBorder="1" applyAlignment="1">
      <alignment horizontal="left" vertical="top" wrapText="1"/>
    </xf>
    <xf numFmtId="0" fontId="0" fillId="33" borderId="50" xfId="0" applyFill="1" applyBorder="1" applyAlignment="1">
      <alignment horizontal="left" vertical="top" wrapText="1"/>
    </xf>
    <xf numFmtId="0" fontId="0" fillId="33" borderId="54" xfId="0" applyFill="1" applyBorder="1" applyAlignment="1">
      <alignment horizontal="left" vertical="top" wrapText="1"/>
    </xf>
    <xf numFmtId="0" fontId="2" fillId="34" borderId="39" xfId="0" applyFont="1" applyFill="1" applyBorder="1" applyAlignment="1">
      <alignment horizontal="center" vertical="center"/>
    </xf>
    <xf numFmtId="0" fontId="2" fillId="34" borderId="55" xfId="0" applyFont="1" applyFill="1" applyBorder="1" applyAlignment="1">
      <alignment horizontal="center" vertical="center"/>
    </xf>
    <xf numFmtId="0" fontId="2" fillId="34" borderId="28" xfId="0" applyFont="1" applyFill="1" applyBorder="1" applyAlignment="1">
      <alignment horizontal="center" vertical="center"/>
    </xf>
    <xf numFmtId="0" fontId="0" fillId="34" borderId="56" xfId="0" applyFill="1" applyBorder="1" applyAlignment="1">
      <alignment horizontal="center" vertical="center"/>
    </xf>
    <xf numFmtId="0" fontId="0" fillId="34" borderId="55" xfId="0" applyFill="1" applyBorder="1" applyAlignment="1">
      <alignment horizontal="center" vertical="center"/>
    </xf>
    <xf numFmtId="0" fontId="0" fillId="34" borderId="28" xfId="0" applyFill="1" applyBorder="1" applyAlignment="1">
      <alignment horizontal="center" vertical="center"/>
    </xf>
    <xf numFmtId="0" fontId="0" fillId="33" borderId="18" xfId="0" applyFont="1" applyFill="1" applyBorder="1" applyAlignment="1">
      <alignment horizontal="left" vertical="top" wrapText="1"/>
    </xf>
    <xf numFmtId="0" fontId="0" fillId="33" borderId="20" xfId="0" applyFont="1" applyFill="1" applyBorder="1" applyAlignment="1">
      <alignment horizontal="left" vertical="top" wrapText="1"/>
    </xf>
    <xf numFmtId="0" fontId="0" fillId="33" borderId="18" xfId="0" applyFont="1" applyFill="1" applyBorder="1" applyAlignment="1" quotePrefix="1">
      <alignment horizontal="left" vertical="top" wrapText="1"/>
    </xf>
    <xf numFmtId="0" fontId="0" fillId="33" borderId="20" xfId="0" applyFont="1" applyFill="1" applyBorder="1" applyAlignment="1" quotePrefix="1">
      <alignment horizontal="left" vertical="top" wrapText="1"/>
    </xf>
    <xf numFmtId="0" fontId="0" fillId="33" borderId="50" xfId="0" applyFont="1" applyFill="1" applyBorder="1" applyAlignment="1">
      <alignment horizontal="left" vertical="top"/>
    </xf>
    <xf numFmtId="0" fontId="0" fillId="33" borderId="54" xfId="0" applyFont="1" applyFill="1" applyBorder="1" applyAlignment="1">
      <alignment horizontal="left" vertical="top"/>
    </xf>
    <xf numFmtId="0" fontId="0" fillId="33" borderId="57" xfId="0" applyFill="1" applyBorder="1" applyAlignment="1">
      <alignment horizontal="left" vertical="top"/>
    </xf>
    <xf numFmtId="0" fontId="0" fillId="33" borderId="58" xfId="0" applyFill="1" applyBorder="1" applyAlignment="1">
      <alignment horizontal="left" vertical="top"/>
    </xf>
    <xf numFmtId="0" fontId="3" fillId="33" borderId="18" xfId="48" applyFill="1" applyBorder="1" applyAlignment="1" applyProtection="1">
      <alignment horizontal="left" vertical="top"/>
      <protection/>
    </xf>
    <xf numFmtId="0" fontId="3" fillId="33" borderId="20" xfId="48" applyFill="1" applyBorder="1" applyAlignment="1" applyProtection="1">
      <alignment horizontal="left" vertical="top"/>
      <protection/>
    </xf>
    <xf numFmtId="0" fontId="0" fillId="33" borderId="18" xfId="0" applyFont="1" applyFill="1" applyBorder="1" applyAlignment="1">
      <alignment horizontal="left" vertical="top"/>
    </xf>
    <xf numFmtId="0" fontId="0" fillId="33" borderId="20" xfId="0" applyFont="1" applyFill="1" applyBorder="1" applyAlignment="1">
      <alignment horizontal="left" vertical="top"/>
    </xf>
    <xf numFmtId="0" fontId="0" fillId="33" borderId="50" xfId="0" applyFont="1" applyFill="1" applyBorder="1" applyAlignment="1">
      <alignment horizontal="left" vertical="top" wrapText="1"/>
    </xf>
    <xf numFmtId="0" fontId="0" fillId="33" borderId="54" xfId="0" applyFont="1" applyFill="1" applyBorder="1" applyAlignment="1">
      <alignment horizontal="left" vertical="top" wrapText="1"/>
    </xf>
    <xf numFmtId="0" fontId="0" fillId="33" borderId="57" xfId="0" applyFill="1" applyBorder="1" applyAlignment="1">
      <alignment horizontal="left" vertical="top" wrapText="1"/>
    </xf>
    <xf numFmtId="0" fontId="0" fillId="33" borderId="58" xfId="0" applyFill="1" applyBorder="1" applyAlignment="1">
      <alignment horizontal="left" vertical="top" wrapText="1"/>
    </xf>
    <xf numFmtId="0" fontId="3" fillId="33" borderId="18" xfId="48" applyFill="1" applyBorder="1" applyAlignment="1" applyProtection="1">
      <alignment horizontal="left" vertical="top" wrapText="1"/>
      <protection/>
    </xf>
    <xf numFmtId="0" fontId="3" fillId="33" borderId="20" xfId="48" applyFill="1" applyBorder="1" applyAlignment="1" applyProtection="1">
      <alignment horizontal="left" vertical="top" wrapText="1"/>
      <protection/>
    </xf>
    <xf numFmtId="0" fontId="0" fillId="33" borderId="28" xfId="0" applyFill="1" applyBorder="1" applyAlignment="1">
      <alignment horizontal="left" vertical="top"/>
    </xf>
    <xf numFmtId="0" fontId="0" fillId="33" borderId="41" xfId="0" applyFill="1" applyBorder="1" applyAlignment="1">
      <alignment horizontal="left" vertical="top"/>
    </xf>
    <xf numFmtId="0" fontId="2" fillId="33" borderId="59" xfId="0" applyFont="1" applyFill="1" applyBorder="1" applyAlignment="1">
      <alignment horizontal="left" vertical="top" wrapText="1"/>
    </xf>
    <xf numFmtId="0" fontId="2" fillId="33" borderId="43" xfId="0" applyFont="1" applyFill="1" applyBorder="1" applyAlignment="1">
      <alignment horizontal="left" vertical="top" wrapText="1"/>
    </xf>
    <xf numFmtId="0" fontId="3" fillId="33" borderId="28" xfId="48" applyFill="1" applyBorder="1" applyAlignment="1" applyProtection="1">
      <alignment horizontal="left" vertical="top" wrapText="1"/>
      <protection/>
    </xf>
    <xf numFmtId="0" fontId="3" fillId="33" borderId="28" xfId="48" applyFill="1" applyBorder="1" applyAlignment="1" applyProtection="1">
      <alignment horizontal="left" vertical="top"/>
      <protection/>
    </xf>
    <xf numFmtId="0" fontId="3" fillId="33" borderId="41" xfId="48" applyFill="1" applyBorder="1" applyAlignment="1" applyProtection="1">
      <alignment horizontal="left" vertical="top"/>
      <protection/>
    </xf>
    <xf numFmtId="0" fontId="3" fillId="33" borderId="56" xfId="48" applyFill="1" applyBorder="1" applyAlignment="1" applyProtection="1">
      <alignment horizontal="left" vertical="top" wrapText="1"/>
      <protection/>
    </xf>
    <xf numFmtId="0" fontId="3" fillId="33" borderId="56" xfId="48" applyFill="1" applyBorder="1" applyAlignment="1" applyProtection="1">
      <alignment horizontal="left" vertical="top"/>
      <protection/>
    </xf>
    <xf numFmtId="0" fontId="3" fillId="33" borderId="60" xfId="48" applyFill="1" applyBorder="1" applyAlignment="1" applyProtection="1">
      <alignment horizontal="left" vertical="top"/>
      <protection/>
    </xf>
    <xf numFmtId="0" fontId="0" fillId="33" borderId="18" xfId="0" applyFont="1" applyFill="1" applyBorder="1" applyAlignment="1">
      <alignment horizontal="left" vertical="top" wrapText="1"/>
    </xf>
    <xf numFmtId="0" fontId="0" fillId="33" borderId="20" xfId="0" applyFont="1" applyFill="1" applyBorder="1" applyAlignment="1">
      <alignment horizontal="left" vertical="top" wrapText="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77</xdr:row>
      <xdr:rowOff>28575</xdr:rowOff>
    </xdr:from>
    <xdr:to>
      <xdr:col>12</xdr:col>
      <xdr:colOff>2095500</xdr:colOff>
      <xdr:row>122</xdr:row>
      <xdr:rowOff>104775</xdr:rowOff>
    </xdr:to>
    <xdr:pic>
      <xdr:nvPicPr>
        <xdr:cNvPr id="1" name="Picture 5"/>
        <xdr:cNvPicPr preferRelativeResize="1">
          <a:picLocks noChangeAspect="1"/>
        </xdr:cNvPicPr>
      </xdr:nvPicPr>
      <xdr:blipFill>
        <a:blip r:embed="rId1"/>
        <a:srcRect r="5621" b="9635"/>
        <a:stretch>
          <a:fillRect/>
        </a:stretch>
      </xdr:blipFill>
      <xdr:spPr>
        <a:xfrm>
          <a:off x="266700" y="22364700"/>
          <a:ext cx="13839825" cy="7362825"/>
        </a:xfrm>
        <a:prstGeom prst="rect">
          <a:avLst/>
        </a:prstGeom>
        <a:noFill/>
        <a:ln w="38100" cmpd="sng">
          <a:solidFill>
            <a:srgbClr val="000000"/>
          </a:solidFill>
          <a:prstDash val="sysDash"/>
          <a:headEnd type="none"/>
          <a:tailEnd type="none"/>
        </a:ln>
      </xdr:spPr>
    </xdr:pic>
    <xdr:clientData/>
  </xdr:twoCellAnchor>
  <xdr:twoCellAnchor editAs="oneCell">
    <xdr:from>
      <xdr:col>1</xdr:col>
      <xdr:colOff>28575</xdr:colOff>
      <xdr:row>125</xdr:row>
      <xdr:rowOff>28575</xdr:rowOff>
    </xdr:from>
    <xdr:to>
      <xdr:col>12</xdr:col>
      <xdr:colOff>2095500</xdr:colOff>
      <xdr:row>170</xdr:row>
      <xdr:rowOff>95250</xdr:rowOff>
    </xdr:to>
    <xdr:pic>
      <xdr:nvPicPr>
        <xdr:cNvPr id="2" name="Picture 6"/>
        <xdr:cNvPicPr preferRelativeResize="1">
          <a:picLocks noChangeAspect="1"/>
        </xdr:cNvPicPr>
      </xdr:nvPicPr>
      <xdr:blipFill>
        <a:blip r:embed="rId2"/>
        <a:srcRect r="5490" b="9245"/>
        <a:stretch>
          <a:fillRect/>
        </a:stretch>
      </xdr:blipFill>
      <xdr:spPr>
        <a:xfrm>
          <a:off x="257175" y="30641925"/>
          <a:ext cx="13849350" cy="7353300"/>
        </a:xfrm>
        <a:prstGeom prst="rect">
          <a:avLst/>
        </a:prstGeom>
        <a:noFill/>
        <a:ln w="38100" cmpd="sng">
          <a:solidFill>
            <a:srgbClr val="000000"/>
          </a:solidFill>
          <a:prstDash val="sysDash"/>
          <a:headEnd type="none"/>
          <a:tailEnd type="none"/>
        </a:ln>
      </xdr:spPr>
    </xdr:pic>
    <xdr:clientData/>
  </xdr:twoCellAnchor>
  <xdr:twoCellAnchor editAs="oneCell">
    <xdr:from>
      <xdr:col>1</xdr:col>
      <xdr:colOff>38100</xdr:colOff>
      <xdr:row>173</xdr:row>
      <xdr:rowOff>19050</xdr:rowOff>
    </xdr:from>
    <xdr:to>
      <xdr:col>12</xdr:col>
      <xdr:colOff>2095500</xdr:colOff>
      <xdr:row>221</xdr:row>
      <xdr:rowOff>104775</xdr:rowOff>
    </xdr:to>
    <xdr:pic>
      <xdr:nvPicPr>
        <xdr:cNvPr id="3" name="Picture 9"/>
        <xdr:cNvPicPr preferRelativeResize="1">
          <a:picLocks noChangeAspect="1"/>
        </xdr:cNvPicPr>
      </xdr:nvPicPr>
      <xdr:blipFill>
        <a:blip r:embed="rId3"/>
        <a:srcRect r="5709" b="9504"/>
        <a:stretch>
          <a:fillRect/>
        </a:stretch>
      </xdr:blipFill>
      <xdr:spPr>
        <a:xfrm>
          <a:off x="266700" y="38747700"/>
          <a:ext cx="13839825" cy="7858125"/>
        </a:xfrm>
        <a:prstGeom prst="rect">
          <a:avLst/>
        </a:prstGeom>
        <a:noFill/>
        <a:ln w="38100" cmpd="sng">
          <a:solidFill>
            <a:srgbClr val="000000"/>
          </a:solidFill>
          <a:prstDash val="sysDash"/>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33</xdr:row>
      <xdr:rowOff>57150</xdr:rowOff>
    </xdr:from>
    <xdr:to>
      <xdr:col>9</xdr:col>
      <xdr:colOff>714375</xdr:colOff>
      <xdr:row>40</xdr:row>
      <xdr:rowOff>76200</xdr:rowOff>
    </xdr:to>
    <xdr:pic>
      <xdr:nvPicPr>
        <xdr:cNvPr id="1" name="Picture 1" descr="LOGO_BU_HKS_44_4C"/>
        <xdr:cNvPicPr preferRelativeResize="1">
          <a:picLocks noChangeAspect="1"/>
        </xdr:cNvPicPr>
      </xdr:nvPicPr>
      <xdr:blipFill>
        <a:blip r:embed="rId1"/>
        <a:stretch>
          <a:fillRect/>
        </a:stretch>
      </xdr:blipFill>
      <xdr:spPr>
        <a:xfrm>
          <a:off x="8372475" y="6096000"/>
          <a:ext cx="1828800" cy="1495425"/>
        </a:xfrm>
        <a:prstGeom prst="rect">
          <a:avLst/>
        </a:prstGeom>
        <a:noFill/>
        <a:ln w="9525" cmpd="sng">
          <a:noFill/>
        </a:ln>
      </xdr:spPr>
    </xdr:pic>
    <xdr:clientData/>
  </xdr:twoCellAnchor>
  <xdr:twoCellAnchor>
    <xdr:from>
      <xdr:col>7</xdr:col>
      <xdr:colOff>85725</xdr:colOff>
      <xdr:row>55</xdr:row>
      <xdr:rowOff>190500</xdr:rowOff>
    </xdr:from>
    <xdr:to>
      <xdr:col>9</xdr:col>
      <xdr:colOff>666750</xdr:colOff>
      <xdr:row>69</xdr:row>
      <xdr:rowOff>114300</xdr:rowOff>
    </xdr:to>
    <xdr:sp>
      <xdr:nvSpPr>
        <xdr:cNvPr id="2" name="Text Box 2"/>
        <xdr:cNvSpPr txBox="1">
          <a:spLocks noChangeArrowheads="1"/>
        </xdr:cNvSpPr>
      </xdr:nvSpPr>
      <xdr:spPr>
        <a:xfrm>
          <a:off x="8048625" y="10706100"/>
          <a:ext cx="2105025" cy="26479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Landesverband Württemberg</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Arial"/>
              <a:ea typeface="Arial"/>
              <a:cs typeface="Arial"/>
            </a:rPr>
            <a:t>Bezirk Rems – Murr e.V.</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Arial"/>
              <a:ea typeface="Arial"/>
              <a:cs typeface="Arial"/>
            </a:rPr>
            <a:t>Ortsgruppe Kernen i. R.</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Arial"/>
              <a:ea typeface="Arial"/>
              <a:cs typeface="Arial"/>
            </a:rPr>
            <a:t>Daniel Erb</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Arial"/>
              <a:ea typeface="Arial"/>
              <a:cs typeface="Arial"/>
            </a:rPr>
            <a:t>Technischer Leiter Einsatz</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Arial"/>
              <a:ea typeface="Arial"/>
              <a:cs typeface="Arial"/>
            </a:rPr>
            <a:t>Im Hofacker 10</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Arial"/>
              <a:ea typeface="Arial"/>
              <a:cs typeface="Arial"/>
            </a:rPr>
            <a:t>71404 Korb</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Arial"/>
              <a:ea typeface="Arial"/>
              <a:cs typeface="Arial"/>
            </a:rPr>
            <a:t>Tel. 07151/985037</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Arial"/>
              <a:ea typeface="Arial"/>
              <a:cs typeface="Arial"/>
            </a:rPr>
            <a:t>E-Mail: tl@kernen.dlrg.de</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Arial"/>
              <a:ea typeface="Arial"/>
              <a:cs typeface="Arial"/>
            </a:rPr>
            <a:t>Korb, den 05.05.2012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11</xdr:row>
      <xdr:rowOff>85725</xdr:rowOff>
    </xdr:from>
    <xdr:to>
      <xdr:col>4</xdr:col>
      <xdr:colOff>657225</xdr:colOff>
      <xdr:row>25</xdr:row>
      <xdr:rowOff>104775</xdr:rowOff>
    </xdr:to>
    <xdr:pic>
      <xdr:nvPicPr>
        <xdr:cNvPr id="1" name="Picture 1"/>
        <xdr:cNvPicPr preferRelativeResize="1">
          <a:picLocks noChangeAspect="1"/>
        </xdr:cNvPicPr>
      </xdr:nvPicPr>
      <xdr:blipFill>
        <a:blip r:embed="rId1"/>
        <a:srcRect l="23864" t="23957" r="24890" b="42318"/>
        <a:stretch>
          <a:fillRect/>
        </a:stretch>
      </xdr:blipFill>
      <xdr:spPr>
        <a:xfrm>
          <a:off x="266700" y="2324100"/>
          <a:ext cx="6153150" cy="2286000"/>
        </a:xfrm>
        <a:prstGeom prst="rect">
          <a:avLst/>
        </a:prstGeom>
        <a:noFill/>
        <a:ln w="0"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ahrzeug@fellbach.dlrg.de"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vorsitzender@schorndorf.dlrg.de"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vorsitzender@schwaikheim.dlrg.de" TargetMode="Externa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hyperlink" Target="mailto:Timo.Baller@Bittenfeld.DLRG.de" TargetMode="External" /><Relationship Id="rId2" Type="http://schemas.openxmlformats.org/officeDocument/2006/relationships/hyperlink" Target="mailto:Sebastian.Vaas@Bittenfeld.DLRG.de" TargetMode="External" /><Relationship Id="rId3"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2:N222"/>
  <sheetViews>
    <sheetView showGridLines="0" tabSelected="1" zoomScalePageLayoutView="0" workbookViewId="0" topLeftCell="A1">
      <selection activeCell="A1" sqref="A1"/>
    </sheetView>
  </sheetViews>
  <sheetFormatPr defaultColWidth="11.421875" defaultRowHeight="12.75"/>
  <cols>
    <col min="1" max="1" width="3.421875" style="0" customWidth="1"/>
    <col min="2" max="2" width="29.140625" style="0" customWidth="1"/>
    <col min="3" max="3" width="15.140625" style="0" customWidth="1"/>
    <col min="4" max="4" width="13.8515625" style="0" customWidth="1"/>
    <col min="5" max="5" width="10.28125" style="0" customWidth="1"/>
    <col min="6" max="6" width="12.00390625" style="0" bestFit="1" customWidth="1"/>
    <col min="7" max="7" width="15.28125" style="0" bestFit="1" customWidth="1"/>
    <col min="8" max="8" width="15.7109375" style="0" bestFit="1" customWidth="1"/>
    <col min="9" max="9" width="23.140625" style="0" bestFit="1" customWidth="1"/>
    <col min="10" max="10" width="12.57421875" style="0" bestFit="1" customWidth="1"/>
    <col min="11" max="11" width="14.57421875" style="0" customWidth="1"/>
    <col min="12" max="12" width="15.00390625" style="0" bestFit="1" customWidth="1"/>
    <col min="13" max="13" width="32.00390625" style="0" customWidth="1"/>
    <col min="14" max="14" width="30.421875" style="0" customWidth="1"/>
  </cols>
  <sheetData>
    <row r="1" ht="13.5" thickBot="1"/>
    <row r="2" spans="2:14" ht="18.75" thickBot="1">
      <c r="B2" s="33" t="s">
        <v>103</v>
      </c>
      <c r="C2" s="34"/>
      <c r="D2" s="34"/>
      <c r="E2" s="103" t="s">
        <v>95</v>
      </c>
      <c r="F2" s="104">
        <v>41586</v>
      </c>
      <c r="G2" s="35">
        <f ca="1">IF(TODAY()&gt;41912,"Hinweis: Stand ist älter als 1 Jahr, bitte aktualisieren","")</f>
      </c>
      <c r="H2" s="35">
        <f>IF(F2&gt;41912,"Hinweis: Stand ist älter als 1 Jahr, bitte aktualisieren","")</f>
      </c>
      <c r="I2" s="34"/>
      <c r="J2" s="34"/>
      <c r="K2" s="34"/>
      <c r="L2" s="34"/>
      <c r="M2" s="36"/>
      <c r="N2" s="67"/>
    </row>
    <row r="3" spans="2:14" ht="12.75">
      <c r="B3" s="42"/>
      <c r="C3" s="1"/>
      <c r="D3" s="1"/>
      <c r="E3" s="1"/>
      <c r="F3" s="1"/>
      <c r="G3" s="1"/>
      <c r="H3" s="1"/>
      <c r="I3" s="1"/>
      <c r="J3" s="1"/>
      <c r="K3" s="1"/>
      <c r="L3" s="1"/>
      <c r="M3" s="45"/>
      <c r="N3" s="42"/>
    </row>
    <row r="4" spans="2:14" ht="12.75">
      <c r="B4" s="66" t="s">
        <v>92</v>
      </c>
      <c r="C4" s="57" t="s">
        <v>94</v>
      </c>
      <c r="D4" s="58"/>
      <c r="E4" s="58"/>
      <c r="F4" s="58"/>
      <c r="G4" s="59"/>
      <c r="H4" s="1"/>
      <c r="I4" s="1"/>
      <c r="J4" s="1"/>
      <c r="K4" s="1"/>
      <c r="L4" s="1"/>
      <c r="M4" s="45"/>
      <c r="N4" s="42"/>
    </row>
    <row r="5" spans="2:14" ht="12.75">
      <c r="B5" s="42"/>
      <c r="C5" s="56" t="s">
        <v>93</v>
      </c>
      <c r="D5" s="31"/>
      <c r="E5" s="31"/>
      <c r="F5" s="31"/>
      <c r="G5" s="32"/>
      <c r="H5" s="1"/>
      <c r="I5" s="1"/>
      <c r="J5" s="1"/>
      <c r="K5" s="1"/>
      <c r="L5" s="1"/>
      <c r="M5" s="45"/>
      <c r="N5" s="42"/>
    </row>
    <row r="6" spans="2:14" ht="12.75">
      <c r="B6" s="42"/>
      <c r="C6" s="1"/>
      <c r="D6" s="1"/>
      <c r="E6" s="1"/>
      <c r="F6" s="1"/>
      <c r="G6" s="1"/>
      <c r="H6" s="1"/>
      <c r="I6" s="1"/>
      <c r="J6" s="1"/>
      <c r="K6" s="1"/>
      <c r="L6" s="1"/>
      <c r="M6" s="45"/>
      <c r="N6" s="42"/>
    </row>
    <row r="7" spans="2:14" ht="13.5" thickBot="1">
      <c r="B7" s="42"/>
      <c r="C7" s="1"/>
      <c r="D7" s="1"/>
      <c r="E7" s="1"/>
      <c r="F7" s="1"/>
      <c r="G7" s="1"/>
      <c r="H7" s="1"/>
      <c r="I7" s="1"/>
      <c r="J7" s="1"/>
      <c r="K7" s="1"/>
      <c r="L7" s="1"/>
      <c r="M7" s="45"/>
      <c r="N7" s="42"/>
    </row>
    <row r="8" spans="2:14" ht="102">
      <c r="B8" s="37" t="s">
        <v>6</v>
      </c>
      <c r="C8" s="61" t="s">
        <v>76</v>
      </c>
      <c r="D8" s="61" t="s">
        <v>87</v>
      </c>
      <c r="E8" s="61" t="s">
        <v>74</v>
      </c>
      <c r="F8" s="61" t="s">
        <v>85</v>
      </c>
      <c r="G8" s="61" t="s">
        <v>106</v>
      </c>
      <c r="H8" s="61" t="s">
        <v>99</v>
      </c>
      <c r="I8" s="61" t="s">
        <v>107</v>
      </c>
      <c r="J8" s="61" t="s">
        <v>101</v>
      </c>
      <c r="K8" s="62" t="s">
        <v>97</v>
      </c>
      <c r="L8" s="62" t="s">
        <v>98</v>
      </c>
      <c r="M8" s="60" t="s">
        <v>86</v>
      </c>
      <c r="N8" s="42"/>
    </row>
    <row r="9" spans="2:14" ht="6" customHeight="1">
      <c r="B9" s="26"/>
      <c r="C9" s="24"/>
      <c r="D9" s="25"/>
      <c r="E9" s="24"/>
      <c r="F9" s="24"/>
      <c r="G9" s="24"/>
      <c r="H9" s="24"/>
      <c r="I9" s="24"/>
      <c r="J9" s="24"/>
      <c r="K9" s="41"/>
      <c r="L9" s="41"/>
      <c r="M9" s="27"/>
      <c r="N9" s="42"/>
    </row>
    <row r="10" spans="2:14" ht="12.75">
      <c r="B10" s="134" t="s">
        <v>0</v>
      </c>
      <c r="C10" s="38">
        <v>50</v>
      </c>
      <c r="D10" s="38">
        <v>0</v>
      </c>
      <c r="E10" s="38">
        <v>0.1</v>
      </c>
      <c r="F10" s="39">
        <v>200</v>
      </c>
      <c r="G10" s="39">
        <f>IF(J10-F10&lt;0,0,J10-F10)</f>
        <v>650</v>
      </c>
      <c r="H10" s="40">
        <v>1</v>
      </c>
      <c r="I10" s="40"/>
      <c r="J10" s="154">
        <v>850</v>
      </c>
      <c r="K10" s="119">
        <v>130</v>
      </c>
      <c r="L10" s="63">
        <f>IF(OR(H10&gt;0,I10&gt;0),IF(H10="",C10+D10*(I10-1)+E10*G10+K10,H10*C10+D10*(I10)+E10*G10+K10),"")</f>
        <v>245</v>
      </c>
      <c r="M10" s="64" t="s">
        <v>149</v>
      </c>
      <c r="N10" s="42"/>
    </row>
    <row r="11" spans="2:14" ht="12.75">
      <c r="B11" s="135" t="s">
        <v>1</v>
      </c>
      <c r="C11" s="20">
        <v>75</v>
      </c>
      <c r="D11" s="20">
        <v>0</v>
      </c>
      <c r="E11" s="20">
        <v>0.15</v>
      </c>
      <c r="F11" s="21">
        <v>100</v>
      </c>
      <c r="G11" s="21">
        <f>IF(J10-F11&lt;0,0,J10-F11)</f>
        <v>750</v>
      </c>
      <c r="H11" s="22">
        <v>1</v>
      </c>
      <c r="I11" s="40"/>
      <c r="J11" s="155"/>
      <c r="K11" s="119">
        <v>145</v>
      </c>
      <c r="L11" s="63">
        <f>IF(OR(H11&gt;0,I11&gt;0),IF(H11="",C11+D11*(I11-1)+E11*G11+K11,H11*C11+D11*(I11)+E11*G11+K11),"")</f>
        <v>332.5</v>
      </c>
      <c r="M11" s="64" t="s">
        <v>149</v>
      </c>
      <c r="N11" s="42"/>
    </row>
    <row r="12" spans="2:14" ht="12.75">
      <c r="B12" s="135" t="s">
        <v>2</v>
      </c>
      <c r="C12" s="23">
        <v>50</v>
      </c>
      <c r="D12" s="23">
        <v>25</v>
      </c>
      <c r="E12" s="23">
        <v>0</v>
      </c>
      <c r="F12" s="22">
        <v>0</v>
      </c>
      <c r="G12" s="21">
        <f>IF(J10-F12&lt;0,0,J10-F12)</f>
        <v>850</v>
      </c>
      <c r="H12" s="22">
        <v>1</v>
      </c>
      <c r="I12" s="40"/>
      <c r="J12" s="155"/>
      <c r="K12" s="119">
        <v>120</v>
      </c>
      <c r="L12" s="63">
        <f aca="true" t="shared" si="0" ref="L12:L20">IF(OR(H12&gt;0,I12&gt;0),IF(H12="",C12+D12*(I12-1)+E12*G12+K12,H12*C12+D12*(I12)+E12*G12+K12),"")</f>
        <v>170</v>
      </c>
      <c r="M12" s="64" t="s">
        <v>149</v>
      </c>
      <c r="N12" s="42"/>
    </row>
    <row r="13" spans="2:14" ht="12.75">
      <c r="B13" s="135" t="s">
        <v>3</v>
      </c>
      <c r="C13" s="20">
        <v>60</v>
      </c>
      <c r="D13" s="20">
        <v>25</v>
      </c>
      <c r="E13" s="20">
        <v>0</v>
      </c>
      <c r="F13" s="21">
        <v>0</v>
      </c>
      <c r="G13" s="21">
        <f>IF(J10-F13&lt;0,0,J10-F13)</f>
        <v>850</v>
      </c>
      <c r="H13" s="22">
        <v>1</v>
      </c>
      <c r="I13" s="40"/>
      <c r="J13" s="155"/>
      <c r="K13" s="119">
        <v>138</v>
      </c>
      <c r="L13" s="63">
        <f t="shared" si="0"/>
        <v>198</v>
      </c>
      <c r="M13" s="64" t="s">
        <v>151</v>
      </c>
      <c r="N13" s="42"/>
    </row>
    <row r="14" spans="2:14" ht="12.75">
      <c r="B14" s="135" t="s">
        <v>4</v>
      </c>
      <c r="C14" s="20">
        <v>0</v>
      </c>
      <c r="D14" s="20">
        <v>0</v>
      </c>
      <c r="E14" s="20">
        <v>0.3</v>
      </c>
      <c r="F14" s="21">
        <v>0</v>
      </c>
      <c r="G14" s="21">
        <f>IF(J10-F14&lt;0,0,J10-F14)</f>
        <v>850</v>
      </c>
      <c r="H14" s="22">
        <v>1</v>
      </c>
      <c r="I14" s="40"/>
      <c r="J14" s="155"/>
      <c r="K14" s="119">
        <v>139</v>
      </c>
      <c r="L14" s="63">
        <f t="shared" si="0"/>
        <v>394</v>
      </c>
      <c r="M14" s="64" t="s">
        <v>149</v>
      </c>
      <c r="N14" s="42"/>
    </row>
    <row r="15" spans="2:14" ht="12.75">
      <c r="B15" s="135" t="s">
        <v>5</v>
      </c>
      <c r="C15" s="20">
        <v>75</v>
      </c>
      <c r="D15" s="20">
        <v>75</v>
      </c>
      <c r="E15" s="20">
        <v>0.2</v>
      </c>
      <c r="F15" s="21">
        <v>200</v>
      </c>
      <c r="G15" s="21">
        <f>IF(J10-F15&lt;0,0,J10-F15)</f>
        <v>650</v>
      </c>
      <c r="H15" s="22">
        <v>1</v>
      </c>
      <c r="I15" s="40"/>
      <c r="J15" s="155"/>
      <c r="K15" s="119">
        <v>150</v>
      </c>
      <c r="L15" s="63">
        <f t="shared" si="0"/>
        <v>355</v>
      </c>
      <c r="M15" s="64" t="s">
        <v>149</v>
      </c>
      <c r="N15" s="42"/>
    </row>
    <row r="16" spans="2:14" ht="38.25">
      <c r="B16" s="136" t="s">
        <v>91</v>
      </c>
      <c r="C16" s="20">
        <v>30</v>
      </c>
      <c r="D16" s="20">
        <v>20</v>
      </c>
      <c r="E16" s="20">
        <f>IF(J16&lt;101,0.2,0.15)</f>
        <v>0.2</v>
      </c>
      <c r="F16" s="21">
        <v>0</v>
      </c>
      <c r="G16" s="21">
        <f>IF(J10-F16&lt;0,0,J10-F16)</f>
        <v>850</v>
      </c>
      <c r="H16" s="21">
        <v>0</v>
      </c>
      <c r="I16" s="40"/>
      <c r="J16" s="155"/>
      <c r="K16" s="119">
        <v>130</v>
      </c>
      <c r="L16" s="63">
        <f>IF(OR(H16&gt;0,I16&gt;0),IF(H16="",C16+D16*(I16-1)+E16*G16+K16,H16*C16+D16*(I16)+0.15*G16+K16),"")</f>
      </c>
      <c r="M16" s="64" t="s">
        <v>150</v>
      </c>
      <c r="N16" s="42"/>
    </row>
    <row r="17" spans="2:14" ht="38.25">
      <c r="B17" s="136" t="s">
        <v>90</v>
      </c>
      <c r="C17" s="20">
        <v>50</v>
      </c>
      <c r="D17" s="20">
        <v>20</v>
      </c>
      <c r="E17" s="20">
        <f>IF(J17&lt;100,0.2,0.15)</f>
        <v>0.2</v>
      </c>
      <c r="F17" s="21">
        <v>0</v>
      </c>
      <c r="G17" s="21">
        <f>IF(J10-F17&lt;0,0,J10-F17)</f>
        <v>850</v>
      </c>
      <c r="H17" s="22">
        <v>1</v>
      </c>
      <c r="I17" s="40"/>
      <c r="J17" s="155"/>
      <c r="K17" s="119">
        <v>130</v>
      </c>
      <c r="L17" s="63">
        <f>IF(OR(H17&gt;0,I17&gt;0),IF(H17="",C17+D17*(I17-1)+E17*G17+K17,H17*C17+D17*(I17)+0.15*G17+K17),"")</f>
        <v>307.5</v>
      </c>
      <c r="M17" s="64" t="s">
        <v>150</v>
      </c>
      <c r="N17" s="42"/>
    </row>
    <row r="18" spans="2:14" ht="38.25">
      <c r="B18" s="136" t="s">
        <v>89</v>
      </c>
      <c r="C18" s="20">
        <v>120</v>
      </c>
      <c r="D18" s="20">
        <v>0</v>
      </c>
      <c r="E18" s="20">
        <f>IF(J18&lt;100,0.2,0.15)</f>
        <v>0.2</v>
      </c>
      <c r="F18" s="21">
        <v>0</v>
      </c>
      <c r="G18" s="21">
        <f>IF(J10-F18&lt;0,0,J10-F18)</f>
        <v>850</v>
      </c>
      <c r="H18" s="22"/>
      <c r="I18" s="40"/>
      <c r="J18" s="156"/>
      <c r="K18" s="119">
        <v>130</v>
      </c>
      <c r="L18" s="63">
        <f>IF(OR(H18&gt;0,I18&gt;0),IF(H18="",C18+D18*(I18-1)+E18*G18+K18,H18*C18+D18*(I18)+0.15*G18+K18),"")</f>
      </c>
      <c r="M18" s="64" t="s">
        <v>150</v>
      </c>
      <c r="N18" s="42"/>
    </row>
    <row r="19" spans="2:14" ht="12.75">
      <c r="B19" s="137" t="s">
        <v>142</v>
      </c>
      <c r="C19" s="23">
        <v>100</v>
      </c>
      <c r="D19" s="23">
        <v>20</v>
      </c>
      <c r="E19" s="23">
        <v>0</v>
      </c>
      <c r="F19" s="22">
        <v>0</v>
      </c>
      <c r="G19" s="21">
        <f>IF(J19-F19&lt;0,0,J19-F19)</f>
        <v>850</v>
      </c>
      <c r="H19" s="22">
        <v>1</v>
      </c>
      <c r="I19" s="40"/>
      <c r="J19" s="40">
        <v>850</v>
      </c>
      <c r="K19" s="119">
        <v>125</v>
      </c>
      <c r="L19" s="63">
        <f t="shared" si="0"/>
        <v>225</v>
      </c>
      <c r="M19" s="131"/>
      <c r="N19" s="42"/>
    </row>
    <row r="20" spans="2:14" ht="13.5" thickBot="1">
      <c r="B20" s="138" t="s">
        <v>143</v>
      </c>
      <c r="C20" s="133">
        <v>50</v>
      </c>
      <c r="D20" s="133">
        <v>0</v>
      </c>
      <c r="E20" s="133">
        <v>0</v>
      </c>
      <c r="F20" s="130">
        <v>0</v>
      </c>
      <c r="G20" s="126">
        <f>IF(J20-F20&lt;0,0,J20-F20)</f>
        <v>850</v>
      </c>
      <c r="H20" s="130">
        <v>1</v>
      </c>
      <c r="I20" s="127"/>
      <c r="J20" s="127">
        <v>850</v>
      </c>
      <c r="K20" s="128">
        <v>125</v>
      </c>
      <c r="L20" s="129">
        <f t="shared" si="0"/>
        <v>175</v>
      </c>
      <c r="M20" s="132"/>
      <c r="N20" s="42"/>
    </row>
    <row r="21" spans="2:14" ht="12.75">
      <c r="B21" s="42"/>
      <c r="C21" s="1"/>
      <c r="D21" s="1"/>
      <c r="E21" s="1"/>
      <c r="F21" s="1"/>
      <c r="G21" s="1"/>
      <c r="H21" s="1"/>
      <c r="I21" s="1"/>
      <c r="J21" s="1"/>
      <c r="K21" s="1"/>
      <c r="L21" s="1"/>
      <c r="M21" s="45"/>
      <c r="N21" s="42"/>
    </row>
    <row r="22" spans="2:14" ht="12.75">
      <c r="B22" s="55" t="s">
        <v>96</v>
      </c>
      <c r="C22" s="1"/>
      <c r="D22" s="1"/>
      <c r="E22" s="1"/>
      <c r="F22" s="1"/>
      <c r="G22" s="1"/>
      <c r="H22" s="1"/>
      <c r="I22" s="1"/>
      <c r="J22" s="1"/>
      <c r="K22" s="1"/>
      <c r="L22" s="1"/>
      <c r="M22" s="45"/>
      <c r="N22" s="42"/>
    </row>
    <row r="23" spans="2:14" ht="13.5" thickBot="1">
      <c r="B23" s="48"/>
      <c r="C23" s="49"/>
      <c r="D23" s="49"/>
      <c r="E23" s="49"/>
      <c r="F23" s="49"/>
      <c r="G23" s="49"/>
      <c r="H23" s="49"/>
      <c r="I23" s="49"/>
      <c r="J23" s="49"/>
      <c r="K23" s="49"/>
      <c r="L23" s="49"/>
      <c r="M23" s="50"/>
      <c r="N23" s="42"/>
    </row>
    <row r="25" spans="7:10" ht="12.75">
      <c r="G25" s="17"/>
      <c r="H25" s="17"/>
      <c r="I25" s="17"/>
      <c r="J25" s="17"/>
    </row>
    <row r="26" spans="7:10" ht="13.5" thickBot="1">
      <c r="G26" s="17"/>
      <c r="H26" s="17"/>
      <c r="I26" s="17"/>
      <c r="J26" s="17"/>
    </row>
    <row r="27" spans="2:10" ht="16.5" thickBot="1">
      <c r="B27" s="51" t="s">
        <v>75</v>
      </c>
      <c r="C27" s="52"/>
      <c r="D27" s="53"/>
      <c r="E27" s="53"/>
      <c r="F27" s="54"/>
      <c r="G27" s="17"/>
      <c r="H27" s="17"/>
      <c r="I27" s="17"/>
      <c r="J27" s="17"/>
    </row>
    <row r="28" spans="2:10" ht="5.25" customHeight="1" thickBot="1">
      <c r="B28" s="98"/>
      <c r="C28" s="107"/>
      <c r="D28" s="107"/>
      <c r="E28" s="107"/>
      <c r="F28" s="108"/>
      <c r="G28" s="17"/>
      <c r="H28" s="17"/>
      <c r="I28" s="17"/>
      <c r="J28" s="17"/>
    </row>
    <row r="29" spans="2:10" ht="39" thickBot="1">
      <c r="B29" s="109" t="s">
        <v>77</v>
      </c>
      <c r="C29" s="110" t="s">
        <v>78</v>
      </c>
      <c r="D29" s="110" t="s">
        <v>79</v>
      </c>
      <c r="E29" s="110" t="s">
        <v>145</v>
      </c>
      <c r="F29" s="111" t="s">
        <v>80</v>
      </c>
      <c r="G29" s="17"/>
      <c r="H29" s="17"/>
      <c r="I29" s="17"/>
      <c r="J29" s="17"/>
    </row>
    <row r="30" spans="2:6" ht="5.25" customHeight="1" thickBot="1">
      <c r="B30" s="116"/>
      <c r="C30" s="117"/>
      <c r="D30" s="117"/>
      <c r="E30" s="117"/>
      <c r="F30" s="118"/>
    </row>
    <row r="31" spans="2:10" ht="12.75">
      <c r="B31" s="112" t="s">
        <v>81</v>
      </c>
      <c r="C31" s="113">
        <v>1.51</v>
      </c>
      <c r="D31" s="114">
        <v>10</v>
      </c>
      <c r="E31" s="151">
        <v>600</v>
      </c>
      <c r="F31" s="115">
        <f>((D31/100)*E31*C31)</f>
        <v>90.6</v>
      </c>
      <c r="G31" s="18"/>
      <c r="H31" s="18"/>
      <c r="I31" s="18"/>
      <c r="J31" s="18"/>
    </row>
    <row r="32" spans="2:6" ht="12.75">
      <c r="B32" s="43" t="s">
        <v>82</v>
      </c>
      <c r="C32" s="28">
        <v>1.53</v>
      </c>
      <c r="D32" s="29">
        <v>10</v>
      </c>
      <c r="E32" s="152"/>
      <c r="F32" s="44">
        <f>((D32/100)*E31*C32)</f>
        <v>91.8</v>
      </c>
    </row>
    <row r="33" spans="2:6" ht="12.75">
      <c r="B33" s="43" t="s">
        <v>83</v>
      </c>
      <c r="C33" s="28">
        <v>1.57</v>
      </c>
      <c r="D33" s="29">
        <v>10</v>
      </c>
      <c r="E33" s="152"/>
      <c r="F33" s="44">
        <f>((D33/100)*E31*C33)</f>
        <v>94.2</v>
      </c>
    </row>
    <row r="34" spans="2:6" ht="12.75">
      <c r="B34" s="43" t="s">
        <v>84</v>
      </c>
      <c r="C34" s="28">
        <v>1.43</v>
      </c>
      <c r="D34" s="29">
        <v>10</v>
      </c>
      <c r="E34" s="152"/>
      <c r="F34" s="44">
        <f>((D34/100)*E31*C34)</f>
        <v>85.8</v>
      </c>
    </row>
    <row r="35" spans="2:6" ht="12.75">
      <c r="B35" s="43" t="s">
        <v>102</v>
      </c>
      <c r="C35" s="28">
        <v>0.9</v>
      </c>
      <c r="D35" s="29">
        <v>2</v>
      </c>
      <c r="E35" s="153"/>
      <c r="F35" s="44">
        <f>((D35/100)*E31*C35)</f>
        <v>10.8</v>
      </c>
    </row>
    <row r="36" spans="2:6" ht="12.75">
      <c r="B36" s="42"/>
      <c r="C36" s="1"/>
      <c r="D36" s="1"/>
      <c r="E36" s="1"/>
      <c r="F36" s="45"/>
    </row>
    <row r="37" spans="2:6" ht="12.75">
      <c r="B37" s="46" t="s">
        <v>104</v>
      </c>
      <c r="C37" s="16"/>
      <c r="D37" s="16"/>
      <c r="E37" s="16"/>
      <c r="F37" s="47"/>
    </row>
    <row r="38" spans="2:6" ht="12.75">
      <c r="B38" s="46" t="s">
        <v>105</v>
      </c>
      <c r="C38" s="16"/>
      <c r="D38" s="16"/>
      <c r="E38" s="16"/>
      <c r="F38" s="47"/>
    </row>
    <row r="39" spans="2:6" ht="13.5" thickBot="1">
      <c r="B39" s="48"/>
      <c r="C39" s="49"/>
      <c r="D39" s="49"/>
      <c r="E39" s="49"/>
      <c r="F39" s="50"/>
    </row>
    <row r="42" ht="13.5" thickBot="1"/>
    <row r="43" spans="2:6" ht="16.5" thickBot="1">
      <c r="B43" s="51" t="s">
        <v>108</v>
      </c>
      <c r="C43" s="52"/>
      <c r="D43" s="53"/>
      <c r="E43" s="53"/>
      <c r="F43" s="54"/>
    </row>
    <row r="44" spans="2:6" ht="5.25" customHeight="1" thickBot="1">
      <c r="B44" s="105"/>
      <c r="C44" s="106"/>
      <c r="D44" s="79"/>
      <c r="E44" s="79"/>
      <c r="F44" s="99"/>
    </row>
    <row r="45" spans="2:6" ht="40.5" customHeight="1">
      <c r="B45" s="71" t="s">
        <v>6</v>
      </c>
      <c r="C45" s="142" t="s">
        <v>109</v>
      </c>
      <c r="D45" s="142"/>
      <c r="E45" s="142"/>
      <c r="F45" s="143"/>
    </row>
    <row r="46" spans="2:6" ht="54.75" customHeight="1">
      <c r="B46" s="72" t="s">
        <v>76</v>
      </c>
      <c r="C46" s="144" t="s">
        <v>113</v>
      </c>
      <c r="D46" s="144"/>
      <c r="E46" s="144"/>
      <c r="F46" s="145"/>
    </row>
    <row r="47" spans="2:6" ht="12.75">
      <c r="B47" s="72" t="s">
        <v>87</v>
      </c>
      <c r="C47" s="144" t="s">
        <v>115</v>
      </c>
      <c r="D47" s="144"/>
      <c r="E47" s="144"/>
      <c r="F47" s="145"/>
    </row>
    <row r="48" spans="2:6" ht="27.75" customHeight="1">
      <c r="B48" s="72" t="s">
        <v>74</v>
      </c>
      <c r="C48" s="144" t="s">
        <v>114</v>
      </c>
      <c r="D48" s="144"/>
      <c r="E48" s="144"/>
      <c r="F48" s="145"/>
    </row>
    <row r="49" spans="2:6" ht="28.5" customHeight="1">
      <c r="B49" s="72" t="s">
        <v>85</v>
      </c>
      <c r="C49" s="144" t="s">
        <v>110</v>
      </c>
      <c r="D49" s="144"/>
      <c r="E49" s="144"/>
      <c r="F49" s="145"/>
    </row>
    <row r="50" spans="2:6" ht="52.5" customHeight="1">
      <c r="B50" s="72" t="s">
        <v>106</v>
      </c>
      <c r="C50" s="144" t="s">
        <v>116</v>
      </c>
      <c r="D50" s="144"/>
      <c r="E50" s="144"/>
      <c r="F50" s="145"/>
    </row>
    <row r="51" spans="2:6" ht="38.25">
      <c r="B51" s="72" t="s">
        <v>99</v>
      </c>
      <c r="C51" s="144" t="s">
        <v>111</v>
      </c>
      <c r="D51" s="144"/>
      <c r="E51" s="144"/>
      <c r="F51" s="145"/>
    </row>
    <row r="52" spans="2:6" ht="105.75" customHeight="1">
      <c r="B52" s="72" t="s">
        <v>107</v>
      </c>
      <c r="C52" s="144" t="s">
        <v>117</v>
      </c>
      <c r="D52" s="144"/>
      <c r="E52" s="144"/>
      <c r="F52" s="145"/>
    </row>
    <row r="53" spans="2:6" ht="42" customHeight="1">
      <c r="B53" s="72" t="s">
        <v>101</v>
      </c>
      <c r="C53" s="144" t="s">
        <v>119</v>
      </c>
      <c r="D53" s="144"/>
      <c r="E53" s="144"/>
      <c r="F53" s="145"/>
    </row>
    <row r="54" spans="2:6" ht="38.25">
      <c r="B54" s="72" t="s">
        <v>97</v>
      </c>
      <c r="C54" s="144" t="s">
        <v>112</v>
      </c>
      <c r="D54" s="144"/>
      <c r="E54" s="144"/>
      <c r="F54" s="145"/>
    </row>
    <row r="55" spans="2:6" ht="25.5">
      <c r="B55" s="72" t="s">
        <v>98</v>
      </c>
      <c r="C55" s="144" t="s">
        <v>118</v>
      </c>
      <c r="D55" s="144"/>
      <c r="E55" s="144"/>
      <c r="F55" s="145"/>
    </row>
    <row r="56" spans="2:6" ht="26.25" customHeight="1" thickBot="1">
      <c r="B56" s="73" t="s">
        <v>86</v>
      </c>
      <c r="C56" s="149" t="s">
        <v>120</v>
      </c>
      <c r="D56" s="149"/>
      <c r="E56" s="149"/>
      <c r="F56" s="150"/>
    </row>
    <row r="60" ht="13.5" thickBot="1"/>
    <row r="61" spans="2:6" ht="16.5" thickBot="1">
      <c r="B61" s="51" t="s">
        <v>130</v>
      </c>
      <c r="C61" s="52"/>
      <c r="D61" s="53"/>
      <c r="E61" s="53"/>
      <c r="F61" s="54"/>
    </row>
    <row r="62" spans="2:6" ht="5.25" customHeight="1" thickBot="1">
      <c r="B62" s="105"/>
      <c r="C62" s="106"/>
      <c r="D62" s="79"/>
      <c r="E62" s="79"/>
      <c r="F62" s="99"/>
    </row>
    <row r="63" spans="2:6" ht="27" customHeight="1">
      <c r="B63" s="71" t="s">
        <v>100</v>
      </c>
      <c r="C63" s="142" t="s">
        <v>131</v>
      </c>
      <c r="D63" s="142"/>
      <c r="E63" s="142"/>
      <c r="F63" s="143"/>
    </row>
    <row r="64" spans="2:6" ht="27.75" customHeight="1" thickBot="1">
      <c r="B64" s="73" t="s">
        <v>132</v>
      </c>
      <c r="C64" s="149" t="s">
        <v>133</v>
      </c>
      <c r="D64" s="149"/>
      <c r="E64" s="149"/>
      <c r="F64" s="150"/>
    </row>
    <row r="67" ht="13.5" thickBot="1"/>
    <row r="68" spans="2:6" ht="16.5" thickBot="1">
      <c r="B68" s="51" t="s">
        <v>134</v>
      </c>
      <c r="C68" s="52"/>
      <c r="D68" s="53"/>
      <c r="E68" s="53"/>
      <c r="F68" s="54"/>
    </row>
    <row r="69" spans="2:6" ht="5.25" customHeight="1" thickBot="1">
      <c r="B69" s="105"/>
      <c r="C69" s="106"/>
      <c r="D69" s="79"/>
      <c r="E69" s="79"/>
      <c r="F69" s="99"/>
    </row>
    <row r="70" spans="2:6" ht="96" customHeight="1">
      <c r="B70" s="71" t="s">
        <v>135</v>
      </c>
      <c r="C70" s="142" t="s">
        <v>138</v>
      </c>
      <c r="D70" s="142"/>
      <c r="E70" s="142"/>
      <c r="F70" s="143"/>
    </row>
    <row r="71" spans="2:6" ht="69.75" customHeight="1">
      <c r="B71" s="71" t="s">
        <v>136</v>
      </c>
      <c r="C71" s="144" t="s">
        <v>139</v>
      </c>
      <c r="D71" s="144"/>
      <c r="E71" s="144"/>
      <c r="F71" s="145"/>
    </row>
    <row r="72" spans="2:6" ht="69.75" customHeight="1">
      <c r="B72" s="71" t="s">
        <v>137</v>
      </c>
      <c r="C72" s="144" t="s">
        <v>140</v>
      </c>
      <c r="D72" s="144"/>
      <c r="E72" s="144"/>
      <c r="F72" s="145"/>
    </row>
    <row r="74" ht="13.5" thickBot="1"/>
    <row r="75" spans="2:13" ht="16.5" thickBot="1">
      <c r="B75" s="84" t="s">
        <v>141</v>
      </c>
      <c r="C75" s="122"/>
      <c r="D75" s="34"/>
      <c r="E75" s="34"/>
      <c r="F75" s="34"/>
      <c r="G75" s="34"/>
      <c r="H75" s="34"/>
      <c r="I75" s="34"/>
      <c r="J75" s="34"/>
      <c r="K75" s="34"/>
      <c r="L75" s="34"/>
      <c r="M75" s="36"/>
    </row>
    <row r="76" spans="2:13" ht="5.25" customHeight="1" thickBot="1">
      <c r="B76" s="105"/>
      <c r="C76" s="106"/>
      <c r="D76" s="79"/>
      <c r="E76" s="79"/>
      <c r="F76" s="79"/>
      <c r="G76" s="79"/>
      <c r="H76" s="79"/>
      <c r="I76" s="79"/>
      <c r="J76" s="79"/>
      <c r="K76" s="79"/>
      <c r="L76" s="79"/>
      <c r="M76" s="99"/>
    </row>
    <row r="77" spans="2:13" ht="51" customHeight="1">
      <c r="B77" s="123" t="s">
        <v>135</v>
      </c>
      <c r="C77" s="146" t="s">
        <v>144</v>
      </c>
      <c r="D77" s="147"/>
      <c r="E77" s="147"/>
      <c r="F77" s="147"/>
      <c r="G77" s="147"/>
      <c r="H77" s="147"/>
      <c r="I77" s="147"/>
      <c r="J77" s="147"/>
      <c r="K77" s="147"/>
      <c r="L77" s="147"/>
      <c r="M77" s="148"/>
    </row>
    <row r="78" spans="2:13" ht="12.75">
      <c r="B78" s="42"/>
      <c r="C78" s="1"/>
      <c r="D78" s="1"/>
      <c r="E78" s="1"/>
      <c r="F78" s="1"/>
      <c r="G78" s="1"/>
      <c r="H78" s="1"/>
      <c r="I78" s="1"/>
      <c r="J78" s="1"/>
      <c r="K78" s="1"/>
      <c r="L78" s="1"/>
      <c r="M78" s="45"/>
    </row>
    <row r="79" spans="2:13" ht="12.75">
      <c r="B79" s="42"/>
      <c r="C79" s="1"/>
      <c r="D79" s="1"/>
      <c r="E79" s="1"/>
      <c r="F79" s="1"/>
      <c r="G79" s="1"/>
      <c r="H79" s="1"/>
      <c r="I79" s="1"/>
      <c r="J79" s="1"/>
      <c r="K79" s="1"/>
      <c r="L79" s="1"/>
      <c r="M79" s="45"/>
    </row>
    <row r="80" spans="2:13" ht="12.75">
      <c r="B80" s="42"/>
      <c r="C80" s="1"/>
      <c r="D80" s="1"/>
      <c r="E80" s="1"/>
      <c r="F80" s="1"/>
      <c r="G80" s="1"/>
      <c r="H80" s="1"/>
      <c r="I80" s="1"/>
      <c r="J80" s="1"/>
      <c r="K80" s="1"/>
      <c r="L80" s="1"/>
      <c r="M80" s="45"/>
    </row>
    <row r="81" spans="2:13" ht="12.75">
      <c r="B81" s="42"/>
      <c r="C81" s="1"/>
      <c r="D81" s="1"/>
      <c r="E81" s="1"/>
      <c r="F81" s="1"/>
      <c r="G81" s="1"/>
      <c r="H81" s="1"/>
      <c r="I81" s="1"/>
      <c r="J81" s="1"/>
      <c r="K81" s="1"/>
      <c r="L81" s="1"/>
      <c r="M81" s="45"/>
    </row>
    <row r="82" spans="2:13" ht="12.75">
      <c r="B82" s="42"/>
      <c r="C82" s="1"/>
      <c r="D82" s="1"/>
      <c r="E82" s="1"/>
      <c r="F82" s="1"/>
      <c r="G82" s="1"/>
      <c r="H82" s="1"/>
      <c r="I82" s="1"/>
      <c r="J82" s="1"/>
      <c r="K82" s="1"/>
      <c r="L82" s="1"/>
      <c r="M82" s="45"/>
    </row>
    <row r="83" spans="2:13" ht="12.75">
      <c r="B83" s="42"/>
      <c r="C83" s="1"/>
      <c r="D83" s="1"/>
      <c r="E83" s="1"/>
      <c r="F83" s="1"/>
      <c r="G83" s="1"/>
      <c r="H83" s="1"/>
      <c r="I83" s="1"/>
      <c r="J83" s="1"/>
      <c r="K83" s="1"/>
      <c r="L83" s="1"/>
      <c r="M83" s="45"/>
    </row>
    <row r="84" spans="2:13" ht="12.75">
      <c r="B84" s="42"/>
      <c r="C84" s="1"/>
      <c r="D84" s="1"/>
      <c r="E84" s="1"/>
      <c r="F84" s="1"/>
      <c r="G84" s="1"/>
      <c r="H84" s="1"/>
      <c r="I84" s="1"/>
      <c r="J84" s="1"/>
      <c r="K84" s="1"/>
      <c r="L84" s="1"/>
      <c r="M84" s="45"/>
    </row>
    <row r="85" spans="2:13" ht="12.75">
      <c r="B85" s="42"/>
      <c r="C85" s="1"/>
      <c r="D85" s="1"/>
      <c r="E85" s="1"/>
      <c r="F85" s="1"/>
      <c r="G85" s="1"/>
      <c r="H85" s="1"/>
      <c r="I85" s="1"/>
      <c r="J85" s="1"/>
      <c r="K85" s="1"/>
      <c r="L85" s="1"/>
      <c r="M85" s="45"/>
    </row>
    <row r="86" spans="2:13" ht="12.75">
      <c r="B86" s="42"/>
      <c r="C86" s="1"/>
      <c r="D86" s="1"/>
      <c r="E86" s="1"/>
      <c r="F86" s="1"/>
      <c r="G86" s="1"/>
      <c r="H86" s="1"/>
      <c r="I86" s="1"/>
      <c r="J86" s="1"/>
      <c r="K86" s="1"/>
      <c r="L86" s="1"/>
      <c r="M86" s="45"/>
    </row>
    <row r="87" spans="2:13" ht="12.75">
      <c r="B87" s="42"/>
      <c r="C87" s="1"/>
      <c r="D87" s="1"/>
      <c r="E87" s="1"/>
      <c r="F87" s="1"/>
      <c r="G87" s="1"/>
      <c r="H87" s="1"/>
      <c r="I87" s="1"/>
      <c r="J87" s="1"/>
      <c r="K87" s="1"/>
      <c r="L87" s="1"/>
      <c r="M87" s="45"/>
    </row>
    <row r="88" spans="2:13" ht="12.75">
      <c r="B88" s="42"/>
      <c r="C88" s="1"/>
      <c r="D88" s="1"/>
      <c r="E88" s="1"/>
      <c r="F88" s="1"/>
      <c r="G88" s="1"/>
      <c r="H88" s="1"/>
      <c r="I88" s="1"/>
      <c r="J88" s="1"/>
      <c r="K88" s="1"/>
      <c r="L88" s="1"/>
      <c r="M88" s="45"/>
    </row>
    <row r="89" spans="2:13" ht="12.75">
      <c r="B89" s="42"/>
      <c r="C89" s="1"/>
      <c r="D89" s="1"/>
      <c r="E89" s="1"/>
      <c r="F89" s="1"/>
      <c r="G89" s="1"/>
      <c r="H89" s="1"/>
      <c r="I89" s="1"/>
      <c r="J89" s="1"/>
      <c r="K89" s="1"/>
      <c r="L89" s="1"/>
      <c r="M89" s="45"/>
    </row>
    <row r="90" spans="2:13" ht="12.75">
      <c r="B90" s="42"/>
      <c r="C90" s="1"/>
      <c r="D90" s="1"/>
      <c r="E90" s="1"/>
      <c r="F90" s="1"/>
      <c r="G90" s="1"/>
      <c r="H90" s="1"/>
      <c r="I90" s="1"/>
      <c r="J90" s="1"/>
      <c r="K90" s="1"/>
      <c r="L90" s="1"/>
      <c r="M90" s="45"/>
    </row>
    <row r="91" spans="2:13" ht="12.75">
      <c r="B91" s="42"/>
      <c r="C91" s="1"/>
      <c r="D91" s="1"/>
      <c r="E91" s="1"/>
      <c r="F91" s="1"/>
      <c r="G91" s="1"/>
      <c r="H91" s="1"/>
      <c r="I91" s="1"/>
      <c r="J91" s="1"/>
      <c r="K91" s="1"/>
      <c r="L91" s="1"/>
      <c r="M91" s="45"/>
    </row>
    <row r="92" spans="2:13" ht="12.75">
      <c r="B92" s="42"/>
      <c r="C92" s="1"/>
      <c r="D92" s="1"/>
      <c r="E92" s="1"/>
      <c r="F92" s="1"/>
      <c r="G92" s="1"/>
      <c r="H92" s="1"/>
      <c r="I92" s="1"/>
      <c r="J92" s="1"/>
      <c r="K92" s="1"/>
      <c r="L92" s="1"/>
      <c r="M92" s="45"/>
    </row>
    <row r="93" spans="2:13" ht="12.75">
      <c r="B93" s="42"/>
      <c r="C93" s="1"/>
      <c r="D93" s="1"/>
      <c r="E93" s="1"/>
      <c r="F93" s="1"/>
      <c r="G93" s="1"/>
      <c r="H93" s="1"/>
      <c r="I93" s="1"/>
      <c r="J93" s="1"/>
      <c r="K93" s="1"/>
      <c r="L93" s="1"/>
      <c r="M93" s="45"/>
    </row>
    <row r="94" spans="2:13" ht="12.75">
      <c r="B94" s="42"/>
      <c r="C94" s="1"/>
      <c r="D94" s="1"/>
      <c r="E94" s="1"/>
      <c r="F94" s="1"/>
      <c r="G94" s="1"/>
      <c r="H94" s="1"/>
      <c r="I94" s="1"/>
      <c r="J94" s="1"/>
      <c r="K94" s="1"/>
      <c r="L94" s="1"/>
      <c r="M94" s="45"/>
    </row>
    <row r="95" spans="2:13" ht="12.75">
      <c r="B95" s="42"/>
      <c r="C95" s="1"/>
      <c r="D95" s="1"/>
      <c r="E95" s="1"/>
      <c r="F95" s="1"/>
      <c r="G95" s="1"/>
      <c r="H95" s="1"/>
      <c r="I95" s="1"/>
      <c r="J95" s="1"/>
      <c r="K95" s="1"/>
      <c r="L95" s="1"/>
      <c r="M95" s="45"/>
    </row>
    <row r="96" spans="2:13" ht="12.75">
      <c r="B96" s="42"/>
      <c r="C96" s="1"/>
      <c r="D96" s="1"/>
      <c r="E96" s="1"/>
      <c r="F96" s="1"/>
      <c r="G96" s="1"/>
      <c r="H96" s="1"/>
      <c r="I96" s="1"/>
      <c r="J96" s="1"/>
      <c r="K96" s="1"/>
      <c r="L96" s="1"/>
      <c r="M96" s="45"/>
    </row>
    <row r="97" spans="2:13" ht="12.75">
      <c r="B97" s="42"/>
      <c r="C97" s="1"/>
      <c r="D97" s="1"/>
      <c r="E97" s="1"/>
      <c r="F97" s="1"/>
      <c r="G97" s="1"/>
      <c r="H97" s="1"/>
      <c r="I97" s="1"/>
      <c r="J97" s="1"/>
      <c r="K97" s="1"/>
      <c r="L97" s="1"/>
      <c r="M97" s="45"/>
    </row>
    <row r="98" spans="2:13" ht="12.75">
      <c r="B98" s="42"/>
      <c r="C98" s="1"/>
      <c r="D98" s="1"/>
      <c r="E98" s="1"/>
      <c r="F98" s="1"/>
      <c r="G98" s="1"/>
      <c r="H98" s="1"/>
      <c r="I98" s="1"/>
      <c r="J98" s="1"/>
      <c r="K98" s="1"/>
      <c r="L98" s="1"/>
      <c r="M98" s="45"/>
    </row>
    <row r="99" spans="2:13" ht="12.75">
      <c r="B99" s="42"/>
      <c r="C99" s="1"/>
      <c r="D99" s="1"/>
      <c r="E99" s="1"/>
      <c r="F99" s="1"/>
      <c r="G99" s="1"/>
      <c r="H99" s="1"/>
      <c r="I99" s="1"/>
      <c r="J99" s="1"/>
      <c r="K99" s="1"/>
      <c r="L99" s="1"/>
      <c r="M99" s="45"/>
    </row>
    <row r="100" spans="2:13" ht="12.75">
      <c r="B100" s="42"/>
      <c r="C100" s="1"/>
      <c r="D100" s="1"/>
      <c r="E100" s="1"/>
      <c r="F100" s="1"/>
      <c r="G100" s="1"/>
      <c r="H100" s="1"/>
      <c r="I100" s="1"/>
      <c r="J100" s="1"/>
      <c r="K100" s="1"/>
      <c r="L100" s="1"/>
      <c r="M100" s="45"/>
    </row>
    <row r="101" spans="2:13" ht="12.75">
      <c r="B101" s="42"/>
      <c r="C101" s="1"/>
      <c r="D101" s="1"/>
      <c r="E101" s="1"/>
      <c r="F101" s="1"/>
      <c r="G101" s="1"/>
      <c r="H101" s="1"/>
      <c r="I101" s="1"/>
      <c r="J101" s="1"/>
      <c r="K101" s="1"/>
      <c r="L101" s="1"/>
      <c r="M101" s="45"/>
    </row>
    <row r="102" spans="2:13" ht="12.75">
      <c r="B102" s="42"/>
      <c r="C102" s="1"/>
      <c r="D102" s="1"/>
      <c r="E102" s="1"/>
      <c r="F102" s="1"/>
      <c r="G102" s="1"/>
      <c r="H102" s="1"/>
      <c r="I102" s="1"/>
      <c r="J102" s="1"/>
      <c r="K102" s="1"/>
      <c r="L102" s="1"/>
      <c r="M102" s="45"/>
    </row>
    <row r="103" spans="2:13" ht="12.75">
      <c r="B103" s="42"/>
      <c r="C103" s="1"/>
      <c r="D103" s="1"/>
      <c r="E103" s="1"/>
      <c r="F103" s="1"/>
      <c r="G103" s="1"/>
      <c r="H103" s="1"/>
      <c r="I103" s="1"/>
      <c r="J103" s="1"/>
      <c r="K103" s="1"/>
      <c r="L103" s="1"/>
      <c r="M103" s="45"/>
    </row>
    <row r="104" spans="2:13" ht="12.75">
      <c r="B104" s="42"/>
      <c r="C104" s="1"/>
      <c r="D104" s="1"/>
      <c r="E104" s="1"/>
      <c r="F104" s="1"/>
      <c r="G104" s="1"/>
      <c r="H104" s="1"/>
      <c r="I104" s="1"/>
      <c r="J104" s="1"/>
      <c r="K104" s="1"/>
      <c r="L104" s="1"/>
      <c r="M104" s="45"/>
    </row>
    <row r="105" spans="2:13" ht="12.75">
      <c r="B105" s="42"/>
      <c r="C105" s="1"/>
      <c r="D105" s="1"/>
      <c r="E105" s="1"/>
      <c r="F105" s="1"/>
      <c r="G105" s="1"/>
      <c r="H105" s="1"/>
      <c r="I105" s="1"/>
      <c r="J105" s="1"/>
      <c r="K105" s="1"/>
      <c r="L105" s="1"/>
      <c r="M105" s="45"/>
    </row>
    <row r="106" spans="2:13" ht="12.75">
      <c r="B106" s="42"/>
      <c r="C106" s="1"/>
      <c r="D106" s="1"/>
      <c r="E106" s="1"/>
      <c r="F106" s="1"/>
      <c r="G106" s="1"/>
      <c r="H106" s="1"/>
      <c r="I106" s="1"/>
      <c r="J106" s="1"/>
      <c r="K106" s="1"/>
      <c r="L106" s="1"/>
      <c r="M106" s="45"/>
    </row>
    <row r="107" spans="2:13" ht="12.75">
      <c r="B107" s="42"/>
      <c r="C107" s="1"/>
      <c r="D107" s="1"/>
      <c r="E107" s="1"/>
      <c r="F107" s="1"/>
      <c r="G107" s="1"/>
      <c r="H107" s="1"/>
      <c r="I107" s="1"/>
      <c r="J107" s="1"/>
      <c r="K107" s="1"/>
      <c r="L107" s="1"/>
      <c r="M107" s="45"/>
    </row>
    <row r="108" spans="2:13" ht="12.75">
      <c r="B108" s="42"/>
      <c r="C108" s="1"/>
      <c r="D108" s="1"/>
      <c r="E108" s="1"/>
      <c r="F108" s="1"/>
      <c r="G108" s="1"/>
      <c r="H108" s="1"/>
      <c r="I108" s="1"/>
      <c r="J108" s="1"/>
      <c r="K108" s="1"/>
      <c r="L108" s="1"/>
      <c r="M108" s="45"/>
    </row>
    <row r="109" spans="2:13" ht="12.75">
      <c r="B109" s="42"/>
      <c r="C109" s="1"/>
      <c r="D109" s="1"/>
      <c r="E109" s="1"/>
      <c r="F109" s="1"/>
      <c r="G109" s="1"/>
      <c r="H109" s="1"/>
      <c r="I109" s="1"/>
      <c r="J109" s="1"/>
      <c r="K109" s="1"/>
      <c r="L109" s="1"/>
      <c r="M109" s="45"/>
    </row>
    <row r="110" spans="2:13" ht="12.75">
      <c r="B110" s="42"/>
      <c r="C110" s="1"/>
      <c r="D110" s="1"/>
      <c r="E110" s="1"/>
      <c r="F110" s="1"/>
      <c r="G110" s="1"/>
      <c r="H110" s="1"/>
      <c r="I110" s="1"/>
      <c r="J110" s="1"/>
      <c r="K110" s="1"/>
      <c r="L110" s="1"/>
      <c r="M110" s="45"/>
    </row>
    <row r="111" spans="2:13" ht="12.75">
      <c r="B111" s="42"/>
      <c r="C111" s="1"/>
      <c r="D111" s="1"/>
      <c r="E111" s="1"/>
      <c r="F111" s="1"/>
      <c r="G111" s="1"/>
      <c r="H111" s="1"/>
      <c r="I111" s="1"/>
      <c r="J111" s="1"/>
      <c r="K111" s="1"/>
      <c r="L111" s="1"/>
      <c r="M111" s="45"/>
    </row>
    <row r="112" spans="1:14" ht="12.75">
      <c r="A112" s="1"/>
      <c r="B112" s="42"/>
      <c r="C112" s="1"/>
      <c r="D112" s="1"/>
      <c r="E112" s="1"/>
      <c r="F112" s="1"/>
      <c r="G112" s="1"/>
      <c r="H112" s="1"/>
      <c r="I112" s="1"/>
      <c r="J112" s="1"/>
      <c r="K112" s="1"/>
      <c r="L112" s="1"/>
      <c r="M112" s="45"/>
      <c r="N112" s="1"/>
    </row>
    <row r="113" spans="1:14" ht="12.75">
      <c r="A113" s="1"/>
      <c r="B113" s="42"/>
      <c r="C113" s="1"/>
      <c r="D113" s="1"/>
      <c r="E113" s="1"/>
      <c r="F113" s="1"/>
      <c r="G113" s="1"/>
      <c r="H113" s="1"/>
      <c r="I113" s="1"/>
      <c r="J113" s="1"/>
      <c r="K113" s="1"/>
      <c r="L113" s="1"/>
      <c r="M113" s="45"/>
      <c r="N113" s="1"/>
    </row>
    <row r="114" spans="1:14" ht="12.75">
      <c r="A114" s="1"/>
      <c r="B114" s="42"/>
      <c r="C114" s="1"/>
      <c r="D114" s="1"/>
      <c r="E114" s="1"/>
      <c r="F114" s="1"/>
      <c r="G114" s="1"/>
      <c r="H114" s="1"/>
      <c r="I114" s="1"/>
      <c r="J114" s="1"/>
      <c r="K114" s="1"/>
      <c r="L114" s="1"/>
      <c r="M114" s="45"/>
      <c r="N114" s="1"/>
    </row>
    <row r="115" spans="1:14" ht="12.75">
      <c r="A115" s="1"/>
      <c r="B115" s="42"/>
      <c r="C115" s="1"/>
      <c r="D115" s="1"/>
      <c r="E115" s="1"/>
      <c r="F115" s="1"/>
      <c r="G115" s="1"/>
      <c r="H115" s="1"/>
      <c r="I115" s="1"/>
      <c r="J115" s="1"/>
      <c r="K115" s="1"/>
      <c r="L115" s="1"/>
      <c r="M115" s="45"/>
      <c r="N115" s="1"/>
    </row>
    <row r="116" spans="1:14" ht="12.75">
      <c r="A116" s="1"/>
      <c r="B116" s="42"/>
      <c r="C116" s="1"/>
      <c r="D116" s="1"/>
      <c r="E116" s="1"/>
      <c r="F116" s="1"/>
      <c r="G116" s="1"/>
      <c r="H116" s="1"/>
      <c r="I116" s="1"/>
      <c r="J116" s="1"/>
      <c r="K116" s="1"/>
      <c r="L116" s="1"/>
      <c r="M116" s="45"/>
      <c r="N116" s="1"/>
    </row>
    <row r="117" spans="1:14" ht="12.75">
      <c r="A117" s="1"/>
      <c r="B117" s="42"/>
      <c r="C117" s="1"/>
      <c r="D117" s="1"/>
      <c r="E117" s="1"/>
      <c r="F117" s="1"/>
      <c r="G117" s="1"/>
      <c r="H117" s="1"/>
      <c r="I117" s="1"/>
      <c r="J117" s="1"/>
      <c r="K117" s="1"/>
      <c r="L117" s="1"/>
      <c r="M117" s="45"/>
      <c r="N117" s="1"/>
    </row>
    <row r="118" spans="1:14" ht="12.75">
      <c r="A118" s="1"/>
      <c r="B118" s="42"/>
      <c r="C118" s="1"/>
      <c r="D118" s="1"/>
      <c r="E118" s="1"/>
      <c r="F118" s="1"/>
      <c r="G118" s="1"/>
      <c r="H118" s="1"/>
      <c r="I118" s="1"/>
      <c r="J118" s="1"/>
      <c r="K118" s="1"/>
      <c r="L118" s="1"/>
      <c r="M118" s="45"/>
      <c r="N118" s="1"/>
    </row>
    <row r="119" spans="1:14" ht="12.75">
      <c r="A119" s="1"/>
      <c r="B119" s="42"/>
      <c r="C119" s="1"/>
      <c r="D119" s="1"/>
      <c r="E119" s="1"/>
      <c r="F119" s="1"/>
      <c r="G119" s="1"/>
      <c r="H119" s="1"/>
      <c r="I119" s="1"/>
      <c r="J119" s="1"/>
      <c r="K119" s="1"/>
      <c r="L119" s="1"/>
      <c r="M119" s="45"/>
      <c r="N119" s="1"/>
    </row>
    <row r="120" spans="1:14" ht="12.75">
      <c r="A120" s="1"/>
      <c r="B120" s="42"/>
      <c r="C120" s="1"/>
      <c r="D120" s="1"/>
      <c r="E120" s="1"/>
      <c r="F120" s="1"/>
      <c r="G120" s="1"/>
      <c r="H120" s="1"/>
      <c r="I120" s="1"/>
      <c r="J120" s="1"/>
      <c r="K120" s="1"/>
      <c r="L120" s="1"/>
      <c r="M120" s="45"/>
      <c r="N120" s="1"/>
    </row>
    <row r="121" spans="1:14" ht="12.75">
      <c r="A121" s="1"/>
      <c r="B121" s="42"/>
      <c r="C121" s="1"/>
      <c r="D121" s="1"/>
      <c r="E121" s="1"/>
      <c r="F121" s="1"/>
      <c r="G121" s="1"/>
      <c r="H121" s="1"/>
      <c r="I121" s="1"/>
      <c r="J121" s="1"/>
      <c r="K121" s="1"/>
      <c r="L121" s="1"/>
      <c r="M121" s="45"/>
      <c r="N121" s="1"/>
    </row>
    <row r="122" spans="1:14" ht="12.75">
      <c r="A122" s="1"/>
      <c r="B122" s="42"/>
      <c r="C122" s="1"/>
      <c r="D122" s="1"/>
      <c r="E122" s="1"/>
      <c r="F122" s="1"/>
      <c r="G122" s="1"/>
      <c r="H122" s="1"/>
      <c r="I122" s="1"/>
      <c r="J122" s="1"/>
      <c r="K122" s="1"/>
      <c r="L122" s="1"/>
      <c r="M122" s="45"/>
      <c r="N122" s="1"/>
    </row>
    <row r="123" spans="1:14" ht="13.5" thickBot="1">
      <c r="A123" s="1"/>
      <c r="B123" s="48"/>
      <c r="C123" s="49"/>
      <c r="D123" s="49"/>
      <c r="E123" s="49"/>
      <c r="F123" s="49"/>
      <c r="G123" s="49"/>
      <c r="H123" s="49"/>
      <c r="I123" s="49"/>
      <c r="J123" s="49"/>
      <c r="K123" s="49"/>
      <c r="L123" s="49"/>
      <c r="M123" s="50"/>
      <c r="N123" s="1"/>
    </row>
    <row r="124" spans="1:14" ht="13.5" thickBot="1">
      <c r="A124" s="1"/>
      <c r="B124" s="98"/>
      <c r="C124" s="79"/>
      <c r="D124" s="79"/>
      <c r="E124" s="79"/>
      <c r="F124" s="79"/>
      <c r="G124" s="79"/>
      <c r="H124" s="79"/>
      <c r="I124" s="79"/>
      <c r="J124" s="79"/>
      <c r="K124" s="79"/>
      <c r="L124" s="79"/>
      <c r="M124" s="99"/>
      <c r="N124" s="1"/>
    </row>
    <row r="125" spans="1:14" ht="51" customHeight="1" thickBot="1">
      <c r="A125" s="1"/>
      <c r="B125" s="124" t="s">
        <v>136</v>
      </c>
      <c r="C125" s="139" t="s">
        <v>144</v>
      </c>
      <c r="D125" s="140"/>
      <c r="E125" s="140"/>
      <c r="F125" s="140"/>
      <c r="G125" s="140"/>
      <c r="H125" s="140"/>
      <c r="I125" s="140"/>
      <c r="J125" s="140"/>
      <c r="K125" s="140"/>
      <c r="L125" s="140"/>
      <c r="M125" s="141"/>
      <c r="N125" s="1"/>
    </row>
    <row r="126" spans="1:14" ht="12.75">
      <c r="A126" s="1"/>
      <c r="B126" s="125"/>
      <c r="C126" s="120"/>
      <c r="D126" s="120"/>
      <c r="E126" s="120"/>
      <c r="F126" s="120"/>
      <c r="G126" s="120"/>
      <c r="H126" s="120"/>
      <c r="I126" s="120"/>
      <c r="J126" s="120"/>
      <c r="K126" s="120"/>
      <c r="L126" s="120"/>
      <c r="M126" s="121"/>
      <c r="N126" s="1"/>
    </row>
    <row r="127" spans="1:14" ht="12.75">
      <c r="A127" s="1"/>
      <c r="B127" s="42"/>
      <c r="C127" s="1"/>
      <c r="D127" s="1"/>
      <c r="E127" s="1"/>
      <c r="F127" s="1"/>
      <c r="G127" s="1"/>
      <c r="H127" s="1"/>
      <c r="I127" s="1"/>
      <c r="J127" s="1"/>
      <c r="K127" s="1"/>
      <c r="L127" s="1"/>
      <c r="M127" s="45"/>
      <c r="N127" s="1"/>
    </row>
    <row r="128" spans="2:13" ht="12.75">
      <c r="B128" s="42"/>
      <c r="C128" s="1"/>
      <c r="D128" s="1"/>
      <c r="E128" s="1"/>
      <c r="F128" s="1"/>
      <c r="G128" s="1"/>
      <c r="H128" s="1"/>
      <c r="I128" s="1"/>
      <c r="J128" s="1"/>
      <c r="K128" s="1"/>
      <c r="L128" s="1"/>
      <c r="M128" s="45"/>
    </row>
    <row r="129" spans="2:13" ht="12.75">
      <c r="B129" s="42"/>
      <c r="C129" s="1"/>
      <c r="D129" s="1"/>
      <c r="E129" s="1"/>
      <c r="F129" s="1"/>
      <c r="G129" s="1"/>
      <c r="H129" s="1"/>
      <c r="I129" s="1"/>
      <c r="J129" s="1"/>
      <c r="K129" s="1"/>
      <c r="L129" s="1"/>
      <c r="M129" s="45"/>
    </row>
    <row r="130" spans="2:13" ht="12.75">
      <c r="B130" s="42"/>
      <c r="C130" s="1"/>
      <c r="D130" s="1"/>
      <c r="E130" s="1"/>
      <c r="F130" s="1"/>
      <c r="G130" s="1"/>
      <c r="H130" s="1"/>
      <c r="I130" s="1"/>
      <c r="J130" s="1"/>
      <c r="K130" s="1"/>
      <c r="L130" s="1"/>
      <c r="M130" s="45"/>
    </row>
    <row r="131" spans="2:13" ht="12.75">
      <c r="B131" s="42"/>
      <c r="C131" s="1"/>
      <c r="D131" s="1"/>
      <c r="E131" s="1"/>
      <c r="F131" s="1"/>
      <c r="G131" s="1"/>
      <c r="H131" s="1"/>
      <c r="I131" s="1"/>
      <c r="J131" s="1"/>
      <c r="K131" s="1"/>
      <c r="L131" s="1"/>
      <c r="M131" s="45"/>
    </row>
    <row r="132" spans="2:13" ht="12.75">
      <c r="B132" s="42"/>
      <c r="C132" s="1"/>
      <c r="D132" s="1"/>
      <c r="E132" s="1"/>
      <c r="F132" s="1"/>
      <c r="G132" s="1"/>
      <c r="H132" s="1"/>
      <c r="I132" s="1"/>
      <c r="J132" s="1"/>
      <c r="K132" s="1"/>
      <c r="L132" s="1"/>
      <c r="M132" s="45"/>
    </row>
    <row r="133" spans="2:13" ht="12.75">
      <c r="B133" s="42"/>
      <c r="C133" s="1"/>
      <c r="D133" s="1"/>
      <c r="E133" s="1"/>
      <c r="F133" s="1"/>
      <c r="G133" s="1"/>
      <c r="H133" s="1"/>
      <c r="I133" s="1"/>
      <c r="J133" s="1"/>
      <c r="K133" s="1"/>
      <c r="L133" s="1"/>
      <c r="M133" s="45"/>
    </row>
    <row r="134" spans="2:13" ht="12.75">
      <c r="B134" s="42"/>
      <c r="C134" s="1"/>
      <c r="D134" s="1"/>
      <c r="E134" s="1"/>
      <c r="F134" s="1"/>
      <c r="G134" s="1"/>
      <c r="H134" s="1"/>
      <c r="I134" s="1"/>
      <c r="J134" s="1"/>
      <c r="K134" s="1"/>
      <c r="L134" s="1"/>
      <c r="M134" s="45"/>
    </row>
    <row r="135" spans="2:13" ht="12.75">
      <c r="B135" s="42"/>
      <c r="C135" s="1"/>
      <c r="D135" s="1"/>
      <c r="E135" s="1"/>
      <c r="F135" s="1"/>
      <c r="G135" s="1"/>
      <c r="H135" s="1"/>
      <c r="I135" s="1"/>
      <c r="J135" s="1"/>
      <c r="K135" s="1"/>
      <c r="L135" s="1"/>
      <c r="M135" s="45"/>
    </row>
    <row r="136" spans="2:13" ht="12.75">
      <c r="B136" s="42"/>
      <c r="C136" s="1"/>
      <c r="D136" s="1"/>
      <c r="E136" s="1"/>
      <c r="F136" s="1"/>
      <c r="G136" s="1"/>
      <c r="H136" s="1"/>
      <c r="I136" s="1"/>
      <c r="J136" s="1"/>
      <c r="K136" s="1"/>
      <c r="L136" s="1"/>
      <c r="M136" s="45"/>
    </row>
    <row r="137" spans="2:13" ht="12.75">
      <c r="B137" s="42"/>
      <c r="C137" s="1"/>
      <c r="D137" s="1"/>
      <c r="E137" s="1"/>
      <c r="F137" s="1"/>
      <c r="G137" s="1"/>
      <c r="H137" s="1"/>
      <c r="I137" s="1"/>
      <c r="J137" s="1"/>
      <c r="K137" s="1"/>
      <c r="L137" s="1"/>
      <c r="M137" s="45"/>
    </row>
    <row r="138" spans="2:13" ht="12.75">
      <c r="B138" s="42"/>
      <c r="C138" s="1"/>
      <c r="D138" s="1"/>
      <c r="E138" s="1"/>
      <c r="F138" s="1"/>
      <c r="G138" s="1"/>
      <c r="H138" s="1"/>
      <c r="I138" s="1"/>
      <c r="J138" s="1"/>
      <c r="K138" s="1"/>
      <c r="L138" s="1"/>
      <c r="M138" s="45"/>
    </row>
    <row r="139" spans="2:13" ht="12.75">
      <c r="B139" s="42"/>
      <c r="C139" s="1"/>
      <c r="D139" s="1"/>
      <c r="E139" s="1"/>
      <c r="F139" s="1"/>
      <c r="G139" s="1"/>
      <c r="H139" s="1"/>
      <c r="I139" s="1"/>
      <c r="J139" s="1"/>
      <c r="K139" s="1"/>
      <c r="L139" s="1"/>
      <c r="M139" s="45"/>
    </row>
    <row r="140" spans="2:13" ht="12.75">
      <c r="B140" s="42"/>
      <c r="C140" s="1"/>
      <c r="D140" s="1"/>
      <c r="E140" s="1"/>
      <c r="F140" s="1"/>
      <c r="G140" s="1"/>
      <c r="H140" s="1"/>
      <c r="I140" s="1"/>
      <c r="J140" s="1"/>
      <c r="K140" s="1"/>
      <c r="L140" s="1"/>
      <c r="M140" s="45"/>
    </row>
    <row r="141" spans="2:13" ht="12.75">
      <c r="B141" s="42"/>
      <c r="C141" s="1"/>
      <c r="D141" s="1"/>
      <c r="E141" s="1"/>
      <c r="F141" s="1"/>
      <c r="G141" s="1"/>
      <c r="H141" s="1"/>
      <c r="I141" s="1"/>
      <c r="J141" s="1"/>
      <c r="K141" s="1"/>
      <c r="L141" s="1"/>
      <c r="M141" s="45"/>
    </row>
    <row r="142" spans="2:13" ht="12.75">
      <c r="B142" s="42"/>
      <c r="C142" s="1"/>
      <c r="D142" s="1"/>
      <c r="E142" s="1"/>
      <c r="F142" s="1"/>
      <c r="G142" s="1"/>
      <c r="H142" s="1"/>
      <c r="I142" s="1"/>
      <c r="J142" s="1"/>
      <c r="K142" s="1"/>
      <c r="L142" s="1"/>
      <c r="M142" s="45"/>
    </row>
    <row r="143" spans="2:13" ht="12.75">
      <c r="B143" s="42"/>
      <c r="C143" s="1"/>
      <c r="D143" s="1"/>
      <c r="E143" s="1"/>
      <c r="F143" s="1"/>
      <c r="G143" s="1"/>
      <c r="H143" s="1"/>
      <c r="I143" s="1"/>
      <c r="J143" s="1"/>
      <c r="K143" s="1"/>
      <c r="L143" s="1"/>
      <c r="M143" s="45"/>
    </row>
    <row r="144" spans="2:13" ht="12.75">
      <c r="B144" s="42"/>
      <c r="C144" s="1"/>
      <c r="D144" s="1"/>
      <c r="E144" s="1"/>
      <c r="F144" s="1"/>
      <c r="G144" s="1"/>
      <c r="H144" s="1"/>
      <c r="I144" s="1"/>
      <c r="J144" s="1"/>
      <c r="K144" s="1"/>
      <c r="L144" s="1"/>
      <c r="M144" s="45"/>
    </row>
    <row r="145" spans="2:13" ht="12.75">
      <c r="B145" s="42"/>
      <c r="C145" s="1"/>
      <c r="D145" s="1"/>
      <c r="E145" s="1"/>
      <c r="F145" s="1"/>
      <c r="G145" s="1"/>
      <c r="H145" s="1"/>
      <c r="I145" s="1"/>
      <c r="J145" s="1"/>
      <c r="K145" s="1"/>
      <c r="L145" s="1"/>
      <c r="M145" s="45"/>
    </row>
    <row r="146" spans="2:13" ht="12.75">
      <c r="B146" s="42"/>
      <c r="C146" s="1"/>
      <c r="D146" s="1"/>
      <c r="E146" s="1"/>
      <c r="F146" s="1"/>
      <c r="G146" s="1"/>
      <c r="H146" s="1"/>
      <c r="I146" s="1"/>
      <c r="J146" s="1"/>
      <c r="K146" s="1"/>
      <c r="L146" s="1"/>
      <c r="M146" s="45"/>
    </row>
    <row r="147" spans="2:13" ht="12.75">
      <c r="B147" s="42"/>
      <c r="C147" s="1"/>
      <c r="D147" s="1"/>
      <c r="E147" s="1"/>
      <c r="F147" s="1"/>
      <c r="G147" s="1"/>
      <c r="H147" s="1"/>
      <c r="I147" s="1"/>
      <c r="J147" s="1"/>
      <c r="K147" s="1"/>
      <c r="L147" s="1"/>
      <c r="M147" s="45"/>
    </row>
    <row r="148" spans="2:13" ht="12.75">
      <c r="B148" s="42"/>
      <c r="C148" s="1"/>
      <c r="D148" s="1"/>
      <c r="E148" s="1"/>
      <c r="F148" s="1"/>
      <c r="G148" s="1"/>
      <c r="H148" s="1"/>
      <c r="I148" s="1"/>
      <c r="J148" s="1"/>
      <c r="K148" s="1"/>
      <c r="L148" s="1"/>
      <c r="M148" s="45"/>
    </row>
    <row r="149" spans="2:13" ht="12.75">
      <c r="B149" s="42"/>
      <c r="C149" s="1"/>
      <c r="D149" s="1"/>
      <c r="E149" s="1"/>
      <c r="F149" s="1"/>
      <c r="G149" s="1"/>
      <c r="H149" s="1"/>
      <c r="I149" s="1"/>
      <c r="J149" s="1"/>
      <c r="K149" s="1"/>
      <c r="L149" s="1"/>
      <c r="M149" s="45"/>
    </row>
    <row r="150" spans="2:13" ht="12.75">
      <c r="B150" s="42"/>
      <c r="C150" s="1"/>
      <c r="D150" s="1"/>
      <c r="E150" s="1"/>
      <c r="F150" s="1"/>
      <c r="G150" s="1"/>
      <c r="H150" s="1"/>
      <c r="I150" s="1"/>
      <c r="J150" s="1"/>
      <c r="K150" s="1"/>
      <c r="L150" s="1"/>
      <c r="M150" s="45"/>
    </row>
    <row r="151" spans="2:13" ht="12.75">
      <c r="B151" s="42"/>
      <c r="C151" s="1"/>
      <c r="D151" s="1"/>
      <c r="E151" s="1"/>
      <c r="F151" s="1"/>
      <c r="G151" s="1"/>
      <c r="H151" s="1"/>
      <c r="I151" s="1"/>
      <c r="J151" s="1"/>
      <c r="K151" s="1"/>
      <c r="L151" s="1"/>
      <c r="M151" s="45"/>
    </row>
    <row r="152" spans="2:13" ht="12.75">
      <c r="B152" s="42"/>
      <c r="C152" s="1"/>
      <c r="D152" s="1"/>
      <c r="E152" s="1"/>
      <c r="F152" s="1"/>
      <c r="G152" s="1"/>
      <c r="H152" s="1"/>
      <c r="I152" s="1"/>
      <c r="J152" s="1"/>
      <c r="K152" s="1"/>
      <c r="L152" s="1"/>
      <c r="M152" s="45"/>
    </row>
    <row r="153" spans="2:13" ht="12.75">
      <c r="B153" s="42"/>
      <c r="C153" s="1"/>
      <c r="D153" s="1"/>
      <c r="E153" s="1"/>
      <c r="F153" s="1"/>
      <c r="G153" s="1"/>
      <c r="H153" s="1"/>
      <c r="I153" s="1"/>
      <c r="J153" s="1"/>
      <c r="K153" s="1"/>
      <c r="L153" s="1"/>
      <c r="M153" s="45"/>
    </row>
    <row r="154" spans="2:13" ht="12.75">
      <c r="B154" s="42"/>
      <c r="C154" s="1"/>
      <c r="D154" s="1"/>
      <c r="E154" s="1"/>
      <c r="F154" s="1"/>
      <c r="G154" s="1"/>
      <c r="H154" s="1"/>
      <c r="I154" s="1"/>
      <c r="J154" s="1"/>
      <c r="K154" s="1"/>
      <c r="L154" s="1"/>
      <c r="M154" s="45"/>
    </row>
    <row r="155" spans="2:13" ht="12.75">
      <c r="B155" s="42"/>
      <c r="C155" s="1"/>
      <c r="D155" s="1"/>
      <c r="E155" s="1"/>
      <c r="F155" s="1"/>
      <c r="G155" s="1"/>
      <c r="H155" s="1"/>
      <c r="I155" s="1"/>
      <c r="J155" s="1"/>
      <c r="K155" s="1"/>
      <c r="L155" s="1"/>
      <c r="M155" s="45"/>
    </row>
    <row r="156" spans="2:13" ht="12.75">
      <c r="B156" s="42"/>
      <c r="C156" s="1"/>
      <c r="D156" s="1"/>
      <c r="E156" s="1"/>
      <c r="F156" s="1"/>
      <c r="G156" s="1"/>
      <c r="H156" s="1"/>
      <c r="I156" s="1"/>
      <c r="J156" s="1"/>
      <c r="K156" s="1"/>
      <c r="L156" s="1"/>
      <c r="M156" s="45"/>
    </row>
    <row r="157" spans="2:13" ht="12.75">
      <c r="B157" s="42"/>
      <c r="C157" s="1"/>
      <c r="D157" s="1"/>
      <c r="E157" s="1"/>
      <c r="F157" s="1"/>
      <c r="G157" s="1"/>
      <c r="H157" s="1"/>
      <c r="I157" s="1"/>
      <c r="J157" s="1"/>
      <c r="K157" s="1"/>
      <c r="L157" s="1"/>
      <c r="M157" s="45"/>
    </row>
    <row r="158" spans="2:13" ht="12.75">
      <c r="B158" s="42"/>
      <c r="C158" s="1"/>
      <c r="D158" s="1"/>
      <c r="E158" s="1"/>
      <c r="F158" s="1"/>
      <c r="G158" s="1"/>
      <c r="H158" s="1"/>
      <c r="I158" s="1"/>
      <c r="J158" s="1"/>
      <c r="K158" s="1"/>
      <c r="L158" s="1"/>
      <c r="M158" s="45"/>
    </row>
    <row r="159" spans="2:13" ht="12.75">
      <c r="B159" s="42"/>
      <c r="C159" s="1"/>
      <c r="D159" s="1"/>
      <c r="E159" s="1"/>
      <c r="F159" s="1"/>
      <c r="G159" s="1"/>
      <c r="H159" s="1"/>
      <c r="I159" s="1"/>
      <c r="J159" s="1"/>
      <c r="K159" s="1"/>
      <c r="L159" s="1"/>
      <c r="M159" s="45"/>
    </row>
    <row r="160" spans="2:13" ht="12.75">
      <c r="B160" s="42"/>
      <c r="C160" s="1"/>
      <c r="D160" s="1"/>
      <c r="E160" s="1"/>
      <c r="F160" s="1"/>
      <c r="G160" s="1"/>
      <c r="H160" s="1"/>
      <c r="I160" s="1"/>
      <c r="J160" s="1"/>
      <c r="K160" s="1"/>
      <c r="L160" s="1"/>
      <c r="M160" s="45"/>
    </row>
    <row r="161" spans="2:13" ht="12.75">
      <c r="B161" s="42"/>
      <c r="C161" s="1"/>
      <c r="D161" s="1"/>
      <c r="E161" s="1"/>
      <c r="F161" s="1"/>
      <c r="G161" s="1"/>
      <c r="H161" s="1"/>
      <c r="I161" s="1"/>
      <c r="J161" s="1"/>
      <c r="K161" s="1"/>
      <c r="L161" s="1"/>
      <c r="M161" s="45"/>
    </row>
    <row r="162" spans="2:13" ht="12.75">
      <c r="B162" s="42"/>
      <c r="C162" s="1"/>
      <c r="D162" s="1"/>
      <c r="E162" s="1"/>
      <c r="F162" s="1"/>
      <c r="G162" s="1"/>
      <c r="H162" s="1"/>
      <c r="I162" s="1"/>
      <c r="J162" s="1"/>
      <c r="K162" s="1"/>
      <c r="L162" s="1"/>
      <c r="M162" s="45"/>
    </row>
    <row r="163" spans="2:13" ht="12.75">
      <c r="B163" s="42"/>
      <c r="C163" s="1"/>
      <c r="D163" s="1"/>
      <c r="E163" s="1"/>
      <c r="F163" s="1"/>
      <c r="G163" s="1"/>
      <c r="H163" s="1"/>
      <c r="I163" s="1"/>
      <c r="J163" s="1"/>
      <c r="K163" s="1"/>
      <c r="L163" s="1"/>
      <c r="M163" s="45"/>
    </row>
    <row r="164" spans="2:13" ht="12.75">
      <c r="B164" s="42"/>
      <c r="C164" s="1"/>
      <c r="D164" s="1"/>
      <c r="E164" s="1"/>
      <c r="F164" s="1"/>
      <c r="G164" s="1"/>
      <c r="H164" s="1"/>
      <c r="I164" s="1"/>
      <c r="J164" s="1"/>
      <c r="K164" s="1"/>
      <c r="L164" s="1"/>
      <c r="M164" s="45"/>
    </row>
    <row r="165" spans="2:13" ht="12.75">
      <c r="B165" s="42"/>
      <c r="C165" s="1"/>
      <c r="D165" s="1"/>
      <c r="E165" s="1"/>
      <c r="F165" s="1"/>
      <c r="G165" s="1"/>
      <c r="H165" s="1"/>
      <c r="I165" s="1"/>
      <c r="J165" s="1"/>
      <c r="K165" s="1"/>
      <c r="L165" s="1"/>
      <c r="M165" s="45"/>
    </row>
    <row r="166" spans="2:13" ht="12.75">
      <c r="B166" s="42"/>
      <c r="C166" s="1"/>
      <c r="D166" s="1"/>
      <c r="E166" s="1"/>
      <c r="F166" s="1"/>
      <c r="G166" s="1"/>
      <c r="H166" s="1"/>
      <c r="I166" s="1"/>
      <c r="J166" s="1"/>
      <c r="K166" s="1"/>
      <c r="L166" s="1"/>
      <c r="M166" s="45"/>
    </row>
    <row r="167" spans="2:13" ht="12.75">
      <c r="B167" s="42"/>
      <c r="C167" s="1"/>
      <c r="D167" s="1"/>
      <c r="E167" s="1"/>
      <c r="F167" s="1"/>
      <c r="G167" s="1"/>
      <c r="H167" s="1"/>
      <c r="I167" s="1"/>
      <c r="J167" s="1"/>
      <c r="K167" s="1"/>
      <c r="L167" s="1"/>
      <c r="M167" s="45"/>
    </row>
    <row r="168" spans="2:13" ht="12.75">
      <c r="B168" s="42"/>
      <c r="C168" s="1"/>
      <c r="D168" s="1"/>
      <c r="E168" s="1"/>
      <c r="F168" s="1"/>
      <c r="G168" s="1"/>
      <c r="H168" s="1"/>
      <c r="I168" s="1"/>
      <c r="J168" s="1"/>
      <c r="K168" s="1"/>
      <c r="L168" s="1"/>
      <c r="M168" s="45"/>
    </row>
    <row r="169" spans="2:13" ht="12.75">
      <c r="B169" s="42"/>
      <c r="C169" s="1"/>
      <c r="D169" s="1"/>
      <c r="E169" s="1"/>
      <c r="F169" s="1"/>
      <c r="G169" s="1"/>
      <c r="H169" s="1"/>
      <c r="I169" s="1"/>
      <c r="J169" s="1"/>
      <c r="K169" s="1"/>
      <c r="L169" s="1"/>
      <c r="M169" s="45"/>
    </row>
    <row r="170" spans="2:13" ht="12.75">
      <c r="B170" s="42"/>
      <c r="C170" s="1"/>
      <c r="D170" s="1"/>
      <c r="E170" s="1"/>
      <c r="F170" s="1"/>
      <c r="G170" s="1"/>
      <c r="H170" s="1"/>
      <c r="I170" s="1"/>
      <c r="J170" s="1"/>
      <c r="K170" s="1"/>
      <c r="L170" s="1"/>
      <c r="M170" s="45"/>
    </row>
    <row r="171" spans="2:13" ht="13.5" thickBot="1">
      <c r="B171" s="48"/>
      <c r="C171" s="49"/>
      <c r="D171" s="49"/>
      <c r="E171" s="49"/>
      <c r="F171" s="49"/>
      <c r="G171" s="49"/>
      <c r="H171" s="49"/>
      <c r="I171" s="49"/>
      <c r="J171" s="49"/>
      <c r="K171" s="49"/>
      <c r="L171" s="49"/>
      <c r="M171" s="50"/>
    </row>
    <row r="172" spans="2:13" ht="13.5" thickBot="1">
      <c r="B172" s="98"/>
      <c r="C172" s="79"/>
      <c r="D172" s="79"/>
      <c r="E172" s="79"/>
      <c r="F172" s="79"/>
      <c r="G172" s="79"/>
      <c r="H172" s="79"/>
      <c r="I172" s="79"/>
      <c r="J172" s="79"/>
      <c r="K172" s="79"/>
      <c r="L172" s="79"/>
      <c r="M172" s="99"/>
    </row>
    <row r="173" spans="2:13" ht="38.25" customHeight="1" thickBot="1">
      <c r="B173" s="124" t="s">
        <v>137</v>
      </c>
      <c r="C173" s="139" t="s">
        <v>144</v>
      </c>
      <c r="D173" s="140"/>
      <c r="E173" s="140"/>
      <c r="F173" s="140"/>
      <c r="G173" s="140"/>
      <c r="H173" s="140"/>
      <c r="I173" s="140"/>
      <c r="J173" s="140"/>
      <c r="K173" s="140"/>
      <c r="L173" s="140"/>
      <c r="M173" s="141"/>
    </row>
    <row r="174" spans="2:13" ht="12.75">
      <c r="B174" s="42"/>
      <c r="C174" s="1"/>
      <c r="D174" s="1"/>
      <c r="E174" s="1"/>
      <c r="F174" s="1"/>
      <c r="G174" s="1"/>
      <c r="H174" s="1"/>
      <c r="I174" s="1"/>
      <c r="J174" s="1"/>
      <c r="K174" s="1"/>
      <c r="L174" s="1"/>
      <c r="M174" s="45"/>
    </row>
    <row r="175" spans="2:13" ht="12.75">
      <c r="B175" s="42"/>
      <c r="C175" s="1"/>
      <c r="D175" s="1"/>
      <c r="E175" s="1"/>
      <c r="F175" s="1"/>
      <c r="G175" s="1"/>
      <c r="H175" s="1"/>
      <c r="I175" s="1"/>
      <c r="J175" s="1"/>
      <c r="K175" s="1"/>
      <c r="L175" s="1"/>
      <c r="M175" s="45"/>
    </row>
    <row r="176" spans="2:13" ht="12.75">
      <c r="B176" s="42"/>
      <c r="C176" s="1"/>
      <c r="D176" s="1"/>
      <c r="E176" s="1"/>
      <c r="F176" s="1"/>
      <c r="G176" s="1"/>
      <c r="H176" s="1"/>
      <c r="I176" s="1"/>
      <c r="J176" s="1"/>
      <c r="K176" s="1"/>
      <c r="L176" s="1"/>
      <c r="M176" s="45"/>
    </row>
    <row r="177" spans="2:13" ht="12.75">
      <c r="B177" s="42"/>
      <c r="C177" s="1"/>
      <c r="D177" s="1"/>
      <c r="E177" s="1"/>
      <c r="F177" s="1"/>
      <c r="G177" s="1"/>
      <c r="H177" s="1"/>
      <c r="I177" s="1"/>
      <c r="J177" s="1"/>
      <c r="K177" s="1"/>
      <c r="L177" s="1"/>
      <c r="M177" s="45"/>
    </row>
    <row r="178" spans="2:13" ht="12.75">
      <c r="B178" s="42"/>
      <c r="C178" s="1"/>
      <c r="D178" s="1"/>
      <c r="E178" s="1"/>
      <c r="F178" s="1"/>
      <c r="G178" s="1"/>
      <c r="H178" s="1"/>
      <c r="I178" s="1"/>
      <c r="J178" s="1"/>
      <c r="K178" s="1"/>
      <c r="L178" s="1"/>
      <c r="M178" s="45"/>
    </row>
    <row r="179" spans="2:13" ht="12.75">
      <c r="B179" s="42"/>
      <c r="C179" s="1"/>
      <c r="D179" s="1"/>
      <c r="E179" s="1"/>
      <c r="F179" s="1"/>
      <c r="G179" s="1"/>
      <c r="H179" s="1"/>
      <c r="I179" s="1"/>
      <c r="J179" s="1"/>
      <c r="K179" s="1"/>
      <c r="L179" s="1"/>
      <c r="M179" s="45"/>
    </row>
    <row r="180" spans="2:13" ht="12.75">
      <c r="B180" s="42"/>
      <c r="C180" s="1"/>
      <c r="D180" s="1"/>
      <c r="E180" s="1"/>
      <c r="F180" s="1"/>
      <c r="G180" s="1"/>
      <c r="H180" s="1"/>
      <c r="I180" s="1"/>
      <c r="J180" s="1"/>
      <c r="K180" s="1"/>
      <c r="L180" s="1"/>
      <c r="M180" s="45"/>
    </row>
    <row r="181" spans="2:13" ht="12.75">
      <c r="B181" s="42"/>
      <c r="C181" s="1"/>
      <c r="D181" s="1"/>
      <c r="E181" s="1"/>
      <c r="F181" s="1"/>
      <c r="G181" s="1"/>
      <c r="H181" s="1"/>
      <c r="I181" s="1"/>
      <c r="J181" s="1"/>
      <c r="K181" s="1"/>
      <c r="L181" s="1"/>
      <c r="M181" s="45"/>
    </row>
    <row r="182" spans="2:13" ht="12.75">
      <c r="B182" s="42"/>
      <c r="C182" s="1"/>
      <c r="D182" s="1"/>
      <c r="E182" s="1"/>
      <c r="F182" s="1"/>
      <c r="G182" s="1"/>
      <c r="H182" s="1"/>
      <c r="I182" s="1"/>
      <c r="J182" s="1"/>
      <c r="K182" s="1"/>
      <c r="L182" s="1"/>
      <c r="M182" s="45"/>
    </row>
    <row r="183" spans="2:13" ht="12.75">
      <c r="B183" s="42"/>
      <c r="C183" s="1"/>
      <c r="D183" s="1"/>
      <c r="E183" s="1"/>
      <c r="F183" s="1"/>
      <c r="G183" s="1"/>
      <c r="H183" s="1"/>
      <c r="I183" s="1"/>
      <c r="J183" s="1"/>
      <c r="K183" s="1"/>
      <c r="L183" s="1"/>
      <c r="M183" s="45"/>
    </row>
    <row r="184" spans="2:13" ht="12.75">
      <c r="B184" s="42"/>
      <c r="C184" s="1"/>
      <c r="D184" s="1"/>
      <c r="E184" s="1"/>
      <c r="F184" s="1"/>
      <c r="G184" s="1"/>
      <c r="H184" s="1"/>
      <c r="I184" s="1"/>
      <c r="J184" s="1"/>
      <c r="K184" s="1"/>
      <c r="L184" s="1"/>
      <c r="M184" s="45"/>
    </row>
    <row r="185" spans="2:13" ht="12.75">
      <c r="B185" s="42"/>
      <c r="C185" s="1"/>
      <c r="D185" s="1"/>
      <c r="E185" s="1"/>
      <c r="F185" s="1"/>
      <c r="G185" s="1"/>
      <c r="H185" s="1"/>
      <c r="I185" s="1"/>
      <c r="J185" s="1"/>
      <c r="K185" s="1"/>
      <c r="L185" s="1"/>
      <c r="M185" s="45"/>
    </row>
    <row r="186" spans="2:13" ht="12.75">
      <c r="B186" s="42"/>
      <c r="C186" s="1"/>
      <c r="D186" s="1"/>
      <c r="E186" s="1"/>
      <c r="F186" s="1"/>
      <c r="G186" s="1"/>
      <c r="H186" s="1"/>
      <c r="I186" s="1"/>
      <c r="J186" s="1"/>
      <c r="K186" s="1"/>
      <c r="L186" s="1"/>
      <c r="M186" s="45"/>
    </row>
    <row r="187" spans="2:13" ht="12.75">
      <c r="B187" s="42"/>
      <c r="C187" s="1"/>
      <c r="D187" s="1"/>
      <c r="E187" s="1"/>
      <c r="F187" s="1"/>
      <c r="G187" s="1"/>
      <c r="H187" s="1"/>
      <c r="I187" s="1"/>
      <c r="J187" s="1"/>
      <c r="K187" s="1"/>
      <c r="L187" s="1"/>
      <c r="M187" s="45"/>
    </row>
    <row r="188" spans="2:13" ht="12.75">
      <c r="B188" s="42"/>
      <c r="C188" s="1"/>
      <c r="D188" s="1"/>
      <c r="E188" s="1"/>
      <c r="F188" s="1"/>
      <c r="G188" s="1"/>
      <c r="H188" s="1"/>
      <c r="I188" s="1"/>
      <c r="J188" s="1"/>
      <c r="K188" s="1"/>
      <c r="L188" s="1"/>
      <c r="M188" s="45"/>
    </row>
    <row r="189" spans="2:13" ht="12.75">
      <c r="B189" s="42"/>
      <c r="C189" s="1"/>
      <c r="D189" s="1"/>
      <c r="E189" s="1"/>
      <c r="F189" s="1"/>
      <c r="G189" s="1"/>
      <c r="H189" s="1"/>
      <c r="I189" s="1"/>
      <c r="J189" s="1"/>
      <c r="K189" s="1"/>
      <c r="L189" s="1"/>
      <c r="M189" s="45"/>
    </row>
    <row r="190" spans="2:13" ht="12.75">
      <c r="B190" s="42"/>
      <c r="C190" s="1"/>
      <c r="D190" s="1"/>
      <c r="E190" s="1"/>
      <c r="F190" s="1"/>
      <c r="G190" s="1"/>
      <c r="H190" s="1"/>
      <c r="I190" s="1"/>
      <c r="J190" s="1"/>
      <c r="K190" s="1"/>
      <c r="L190" s="1"/>
      <c r="M190" s="45"/>
    </row>
    <row r="191" spans="2:13" ht="12.75">
      <c r="B191" s="42"/>
      <c r="C191" s="1"/>
      <c r="D191" s="1"/>
      <c r="E191" s="1"/>
      <c r="F191" s="1"/>
      <c r="G191" s="1"/>
      <c r="H191" s="1"/>
      <c r="I191" s="1"/>
      <c r="J191" s="1"/>
      <c r="K191" s="1"/>
      <c r="L191" s="1"/>
      <c r="M191" s="45"/>
    </row>
    <row r="192" spans="2:13" ht="12.75">
      <c r="B192" s="42"/>
      <c r="C192" s="1"/>
      <c r="D192" s="1"/>
      <c r="E192" s="1"/>
      <c r="F192" s="1"/>
      <c r="G192" s="1"/>
      <c r="H192" s="1"/>
      <c r="I192" s="1"/>
      <c r="J192" s="1"/>
      <c r="K192" s="1"/>
      <c r="L192" s="1"/>
      <c r="M192" s="45"/>
    </row>
    <row r="193" spans="2:13" ht="12.75">
      <c r="B193" s="42"/>
      <c r="C193" s="1"/>
      <c r="D193" s="1"/>
      <c r="E193" s="1"/>
      <c r="F193" s="1"/>
      <c r="G193" s="1"/>
      <c r="H193" s="1"/>
      <c r="I193" s="1"/>
      <c r="J193" s="1"/>
      <c r="K193" s="1"/>
      <c r="L193" s="1"/>
      <c r="M193" s="45"/>
    </row>
    <row r="194" spans="2:13" ht="12.75">
      <c r="B194" s="42"/>
      <c r="C194" s="1"/>
      <c r="D194" s="1"/>
      <c r="E194" s="1"/>
      <c r="F194" s="1"/>
      <c r="G194" s="1"/>
      <c r="H194" s="1"/>
      <c r="I194" s="1"/>
      <c r="J194" s="1"/>
      <c r="K194" s="1"/>
      <c r="L194" s="1"/>
      <c r="M194" s="45"/>
    </row>
    <row r="195" spans="2:13" ht="12.75">
      <c r="B195" s="42"/>
      <c r="C195" s="1"/>
      <c r="D195" s="1"/>
      <c r="E195" s="1"/>
      <c r="F195" s="1"/>
      <c r="G195" s="1"/>
      <c r="H195" s="1"/>
      <c r="I195" s="1"/>
      <c r="J195" s="1"/>
      <c r="K195" s="1"/>
      <c r="L195" s="1"/>
      <c r="M195" s="45"/>
    </row>
    <row r="196" spans="2:13" ht="12.75">
      <c r="B196" s="42"/>
      <c r="C196" s="1"/>
      <c r="D196" s="1"/>
      <c r="E196" s="1"/>
      <c r="F196" s="1"/>
      <c r="G196" s="1"/>
      <c r="H196" s="1"/>
      <c r="I196" s="1"/>
      <c r="J196" s="1"/>
      <c r="K196" s="1"/>
      <c r="L196" s="1"/>
      <c r="M196" s="45"/>
    </row>
    <row r="197" spans="2:13" ht="12.75">
      <c r="B197" s="42"/>
      <c r="C197" s="1"/>
      <c r="D197" s="1"/>
      <c r="E197" s="1"/>
      <c r="F197" s="1"/>
      <c r="G197" s="1"/>
      <c r="H197" s="1"/>
      <c r="I197" s="1"/>
      <c r="J197" s="1"/>
      <c r="K197" s="1"/>
      <c r="L197" s="1"/>
      <c r="M197" s="45"/>
    </row>
    <row r="198" spans="2:13" ht="12.75">
      <c r="B198" s="42"/>
      <c r="C198" s="1"/>
      <c r="D198" s="1"/>
      <c r="E198" s="1"/>
      <c r="F198" s="1"/>
      <c r="G198" s="1"/>
      <c r="H198" s="1"/>
      <c r="I198" s="1"/>
      <c r="J198" s="1"/>
      <c r="K198" s="1"/>
      <c r="L198" s="1"/>
      <c r="M198" s="45"/>
    </row>
    <row r="199" spans="2:13" ht="12.75">
      <c r="B199" s="42"/>
      <c r="C199" s="1"/>
      <c r="D199" s="1"/>
      <c r="E199" s="1"/>
      <c r="F199" s="1"/>
      <c r="G199" s="1"/>
      <c r="H199" s="1"/>
      <c r="I199" s="1"/>
      <c r="J199" s="1"/>
      <c r="K199" s="1"/>
      <c r="L199" s="1"/>
      <c r="M199" s="45"/>
    </row>
    <row r="200" spans="2:13" ht="12.75">
      <c r="B200" s="42"/>
      <c r="C200" s="1"/>
      <c r="D200" s="1"/>
      <c r="E200" s="1"/>
      <c r="F200" s="1"/>
      <c r="G200" s="1"/>
      <c r="H200" s="1"/>
      <c r="I200" s="1"/>
      <c r="J200" s="1"/>
      <c r="K200" s="1"/>
      <c r="L200" s="1"/>
      <c r="M200" s="45"/>
    </row>
    <row r="201" spans="2:13" ht="12.75">
      <c r="B201" s="42"/>
      <c r="C201" s="1"/>
      <c r="D201" s="1"/>
      <c r="E201" s="1"/>
      <c r="F201" s="1"/>
      <c r="G201" s="1"/>
      <c r="H201" s="1"/>
      <c r="I201" s="1"/>
      <c r="J201" s="1"/>
      <c r="K201" s="1"/>
      <c r="L201" s="1"/>
      <c r="M201" s="45"/>
    </row>
    <row r="202" spans="2:13" ht="12.75">
      <c r="B202" s="42"/>
      <c r="C202" s="1"/>
      <c r="D202" s="1"/>
      <c r="E202" s="1"/>
      <c r="F202" s="1"/>
      <c r="G202" s="1"/>
      <c r="H202" s="1"/>
      <c r="I202" s="1"/>
      <c r="J202" s="1"/>
      <c r="K202" s="1"/>
      <c r="L202" s="1"/>
      <c r="M202" s="45"/>
    </row>
    <row r="203" spans="2:13" ht="12.75">
      <c r="B203" s="42"/>
      <c r="C203" s="1"/>
      <c r="D203" s="1"/>
      <c r="E203" s="1"/>
      <c r="F203" s="1"/>
      <c r="G203" s="1"/>
      <c r="H203" s="1"/>
      <c r="I203" s="1"/>
      <c r="J203" s="1"/>
      <c r="K203" s="1"/>
      <c r="L203" s="1"/>
      <c r="M203" s="45"/>
    </row>
    <row r="204" spans="2:13" ht="12.75">
      <c r="B204" s="42"/>
      <c r="C204" s="1"/>
      <c r="D204" s="1"/>
      <c r="E204" s="1"/>
      <c r="F204" s="1"/>
      <c r="G204" s="1"/>
      <c r="H204" s="1"/>
      <c r="I204" s="1"/>
      <c r="J204" s="1"/>
      <c r="K204" s="1"/>
      <c r="L204" s="1"/>
      <c r="M204" s="45"/>
    </row>
    <row r="205" spans="2:13" ht="12.75">
      <c r="B205" s="42"/>
      <c r="C205" s="1"/>
      <c r="D205" s="1"/>
      <c r="E205" s="1"/>
      <c r="F205" s="1"/>
      <c r="G205" s="1"/>
      <c r="H205" s="1"/>
      <c r="I205" s="1"/>
      <c r="J205" s="1"/>
      <c r="K205" s="1"/>
      <c r="L205" s="1"/>
      <c r="M205" s="45"/>
    </row>
    <row r="206" spans="2:13" ht="12.75">
      <c r="B206" s="42"/>
      <c r="C206" s="1"/>
      <c r="D206" s="1"/>
      <c r="E206" s="1"/>
      <c r="F206" s="1"/>
      <c r="G206" s="1"/>
      <c r="H206" s="1"/>
      <c r="I206" s="1"/>
      <c r="J206" s="1"/>
      <c r="K206" s="1"/>
      <c r="L206" s="1"/>
      <c r="M206" s="45"/>
    </row>
    <row r="207" spans="2:13" ht="12.75">
      <c r="B207" s="42"/>
      <c r="C207" s="1"/>
      <c r="D207" s="1"/>
      <c r="E207" s="1"/>
      <c r="F207" s="1"/>
      <c r="G207" s="1"/>
      <c r="H207" s="1"/>
      <c r="I207" s="1"/>
      <c r="J207" s="1"/>
      <c r="K207" s="1"/>
      <c r="L207" s="1"/>
      <c r="M207" s="45"/>
    </row>
    <row r="208" spans="2:13" ht="12.75">
      <c r="B208" s="42"/>
      <c r="C208" s="1"/>
      <c r="D208" s="1"/>
      <c r="E208" s="1"/>
      <c r="F208" s="1"/>
      <c r="G208" s="1"/>
      <c r="H208" s="1"/>
      <c r="I208" s="1"/>
      <c r="J208" s="1"/>
      <c r="K208" s="1"/>
      <c r="L208" s="1"/>
      <c r="M208" s="45"/>
    </row>
    <row r="209" spans="2:13" ht="12.75">
      <c r="B209" s="42"/>
      <c r="C209" s="1"/>
      <c r="D209" s="1"/>
      <c r="E209" s="1"/>
      <c r="F209" s="1"/>
      <c r="G209" s="1"/>
      <c r="H209" s="1"/>
      <c r="I209" s="1"/>
      <c r="J209" s="1"/>
      <c r="K209" s="1"/>
      <c r="L209" s="1"/>
      <c r="M209" s="45"/>
    </row>
    <row r="210" spans="2:13" ht="12.75">
      <c r="B210" s="42"/>
      <c r="C210" s="1"/>
      <c r="D210" s="1"/>
      <c r="E210" s="1"/>
      <c r="F210" s="1"/>
      <c r="G210" s="1"/>
      <c r="H210" s="1"/>
      <c r="I210" s="1"/>
      <c r="J210" s="1"/>
      <c r="K210" s="1"/>
      <c r="L210" s="1"/>
      <c r="M210" s="45"/>
    </row>
    <row r="211" spans="2:13" ht="12.75">
      <c r="B211" s="42"/>
      <c r="C211" s="1"/>
      <c r="D211" s="1"/>
      <c r="E211" s="1"/>
      <c r="F211" s="1"/>
      <c r="G211" s="1"/>
      <c r="H211" s="1"/>
      <c r="I211" s="1"/>
      <c r="J211" s="1"/>
      <c r="K211" s="1"/>
      <c r="L211" s="1"/>
      <c r="M211" s="45"/>
    </row>
    <row r="212" spans="2:13" ht="12.75">
      <c r="B212" s="42"/>
      <c r="C212" s="1"/>
      <c r="D212" s="1"/>
      <c r="E212" s="1"/>
      <c r="F212" s="1"/>
      <c r="G212" s="1"/>
      <c r="H212" s="1"/>
      <c r="I212" s="1"/>
      <c r="J212" s="1"/>
      <c r="K212" s="1"/>
      <c r="L212" s="1"/>
      <c r="M212" s="45"/>
    </row>
    <row r="213" spans="2:13" ht="12.75">
      <c r="B213" s="42"/>
      <c r="C213" s="1"/>
      <c r="D213" s="1"/>
      <c r="E213" s="1"/>
      <c r="F213" s="1"/>
      <c r="G213" s="1"/>
      <c r="H213" s="1"/>
      <c r="I213" s="1"/>
      <c r="J213" s="1"/>
      <c r="K213" s="1"/>
      <c r="L213" s="1"/>
      <c r="M213" s="45"/>
    </row>
    <row r="214" spans="2:13" ht="12.75">
      <c r="B214" s="42"/>
      <c r="C214" s="1"/>
      <c r="D214" s="1"/>
      <c r="E214" s="1"/>
      <c r="F214" s="1"/>
      <c r="G214" s="1"/>
      <c r="H214" s="1"/>
      <c r="I214" s="1"/>
      <c r="J214" s="1"/>
      <c r="K214" s="1"/>
      <c r="L214" s="1"/>
      <c r="M214" s="45"/>
    </row>
    <row r="215" spans="2:13" ht="12.75">
      <c r="B215" s="42"/>
      <c r="C215" s="1"/>
      <c r="D215" s="1"/>
      <c r="E215" s="1"/>
      <c r="F215" s="1"/>
      <c r="G215" s="1"/>
      <c r="H215" s="1"/>
      <c r="I215" s="1"/>
      <c r="J215" s="1"/>
      <c r="K215" s="1"/>
      <c r="L215" s="1"/>
      <c r="M215" s="45"/>
    </row>
    <row r="216" spans="2:13" ht="12.75">
      <c r="B216" s="42"/>
      <c r="C216" s="1"/>
      <c r="D216" s="1"/>
      <c r="E216" s="1"/>
      <c r="F216" s="1"/>
      <c r="G216" s="1"/>
      <c r="H216" s="1"/>
      <c r="I216" s="1"/>
      <c r="J216" s="1"/>
      <c r="K216" s="1"/>
      <c r="L216" s="1"/>
      <c r="M216" s="45"/>
    </row>
    <row r="217" spans="2:13" ht="12.75">
      <c r="B217" s="42"/>
      <c r="C217" s="1"/>
      <c r="D217" s="1"/>
      <c r="E217" s="1"/>
      <c r="F217" s="1"/>
      <c r="G217" s="1"/>
      <c r="H217" s="1"/>
      <c r="I217" s="1"/>
      <c r="J217" s="1"/>
      <c r="K217" s="1"/>
      <c r="L217" s="1"/>
      <c r="M217" s="45"/>
    </row>
    <row r="218" spans="2:13" ht="12.75">
      <c r="B218" s="42"/>
      <c r="C218" s="1"/>
      <c r="D218" s="1"/>
      <c r="E218" s="1"/>
      <c r="F218" s="1"/>
      <c r="G218" s="1"/>
      <c r="H218" s="1"/>
      <c r="I218" s="1"/>
      <c r="J218" s="1"/>
      <c r="K218" s="1"/>
      <c r="L218" s="1"/>
      <c r="M218" s="45"/>
    </row>
    <row r="219" spans="2:13" ht="12.75">
      <c r="B219" s="42"/>
      <c r="C219" s="1"/>
      <c r="D219" s="1"/>
      <c r="E219" s="1"/>
      <c r="F219" s="1"/>
      <c r="G219" s="1"/>
      <c r="H219" s="1"/>
      <c r="I219" s="1"/>
      <c r="J219" s="1"/>
      <c r="K219" s="1"/>
      <c r="L219" s="1"/>
      <c r="M219" s="45"/>
    </row>
    <row r="220" spans="2:13" ht="12.75">
      <c r="B220" s="42"/>
      <c r="C220" s="1"/>
      <c r="D220" s="1"/>
      <c r="E220" s="1"/>
      <c r="F220" s="1"/>
      <c r="G220" s="1"/>
      <c r="H220" s="1"/>
      <c r="I220" s="1"/>
      <c r="J220" s="1"/>
      <c r="K220" s="1"/>
      <c r="L220" s="1"/>
      <c r="M220" s="45"/>
    </row>
    <row r="221" spans="2:13" ht="12.75">
      <c r="B221" s="42"/>
      <c r="C221" s="1"/>
      <c r="D221" s="1"/>
      <c r="E221" s="1"/>
      <c r="F221" s="1"/>
      <c r="G221" s="1"/>
      <c r="H221" s="1"/>
      <c r="I221" s="1"/>
      <c r="J221" s="1"/>
      <c r="K221" s="1"/>
      <c r="L221" s="1"/>
      <c r="M221" s="45"/>
    </row>
    <row r="222" spans="2:13" ht="13.5" thickBot="1">
      <c r="B222" s="48"/>
      <c r="C222" s="49"/>
      <c r="D222" s="49"/>
      <c r="E222" s="49"/>
      <c r="F222" s="49"/>
      <c r="G222" s="49"/>
      <c r="H222" s="49"/>
      <c r="I222" s="49"/>
      <c r="J222" s="49"/>
      <c r="K222" s="49"/>
      <c r="L222" s="49"/>
      <c r="M222" s="50"/>
    </row>
  </sheetData>
  <sheetProtection/>
  <mergeCells count="22">
    <mergeCell ref="C49:F49"/>
    <mergeCell ref="C50:F50"/>
    <mergeCell ref="C63:F63"/>
    <mergeCell ref="C64:F64"/>
    <mergeCell ref="E31:E35"/>
    <mergeCell ref="J10:J18"/>
    <mergeCell ref="C53:F53"/>
    <mergeCell ref="C54:F54"/>
    <mergeCell ref="C45:F45"/>
    <mergeCell ref="C46:F46"/>
    <mergeCell ref="C47:F47"/>
    <mergeCell ref="C48:F48"/>
    <mergeCell ref="C173:M173"/>
    <mergeCell ref="C70:F70"/>
    <mergeCell ref="C71:F71"/>
    <mergeCell ref="C72:F72"/>
    <mergeCell ref="C51:F51"/>
    <mergeCell ref="C52:F52"/>
    <mergeCell ref="C77:M77"/>
    <mergeCell ref="C125:M125"/>
    <mergeCell ref="C55:F55"/>
    <mergeCell ref="C56:F56"/>
  </mergeCells>
  <printOptions/>
  <pageMargins left="0.787401575" right="0.787401575" top="0.984251969" bottom="0.984251969" header="0.4921259845" footer="0.492125984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B2:F10"/>
  <sheetViews>
    <sheetView showGridLines="0" zoomScalePageLayoutView="0" workbookViewId="0" topLeftCell="A1">
      <selection activeCell="A1" sqref="A1"/>
    </sheetView>
  </sheetViews>
  <sheetFormatPr defaultColWidth="11.421875" defaultRowHeight="12.75"/>
  <cols>
    <col min="1" max="1" width="3.7109375" style="0" customWidth="1"/>
    <col min="2" max="2" width="25.7109375" style="0" customWidth="1"/>
    <col min="3" max="3" width="50.7109375" style="0" customWidth="1"/>
    <col min="4" max="4" width="6.28125" style="0" bestFit="1" customWidth="1"/>
    <col min="6" max="6" width="37.57421875" style="0" bestFit="1" customWidth="1"/>
  </cols>
  <sheetData>
    <row r="1" ht="13.5" thickBot="1"/>
    <row r="2" spans="2:6" ht="16.5" thickBot="1">
      <c r="B2" s="78" t="s">
        <v>121</v>
      </c>
      <c r="C2" s="77"/>
      <c r="D2" s="75" t="s">
        <v>73</v>
      </c>
      <c r="E2" s="76">
        <v>41544</v>
      </c>
      <c r="F2" s="30">
        <f ca="1">IF(TODAY()&gt;41912,"Stand ist älter als 1 Jahr, bitte aktualisieren","")</f>
      </c>
    </row>
    <row r="3" spans="2:5" ht="4.5" customHeight="1" thickBot="1">
      <c r="B3" s="74"/>
      <c r="C3" s="79"/>
      <c r="D3" s="69"/>
      <c r="E3" s="70"/>
    </row>
    <row r="4" spans="2:5" ht="12.75">
      <c r="B4" s="80" t="s">
        <v>7</v>
      </c>
      <c r="C4" s="163" t="s">
        <v>50</v>
      </c>
      <c r="D4" s="163"/>
      <c r="E4" s="164"/>
    </row>
    <row r="5" spans="2:5" ht="25.5">
      <c r="B5" s="81" t="s">
        <v>8</v>
      </c>
      <c r="C5" s="165" t="s">
        <v>52</v>
      </c>
      <c r="D5" s="165"/>
      <c r="E5" s="166"/>
    </row>
    <row r="6" spans="2:5" ht="27.75" customHeight="1">
      <c r="B6" s="81" t="s">
        <v>9</v>
      </c>
      <c r="C6" s="157" t="s">
        <v>54</v>
      </c>
      <c r="D6" s="157"/>
      <c r="E6" s="158"/>
    </row>
    <row r="7" spans="2:5" ht="12.75">
      <c r="B7" s="81" t="s">
        <v>10</v>
      </c>
      <c r="C7" s="167" t="s">
        <v>53</v>
      </c>
      <c r="D7" s="167"/>
      <c r="E7" s="168"/>
    </row>
    <row r="8" spans="2:5" ht="12.75">
      <c r="B8" s="81" t="s">
        <v>11</v>
      </c>
      <c r="C8" s="157" t="s">
        <v>51</v>
      </c>
      <c r="D8" s="157"/>
      <c r="E8" s="158"/>
    </row>
    <row r="9" spans="2:5" ht="90.75" customHeight="1">
      <c r="B9" s="83" t="s">
        <v>12</v>
      </c>
      <c r="C9" s="159" t="s">
        <v>55</v>
      </c>
      <c r="D9" s="159"/>
      <c r="E9" s="160"/>
    </row>
    <row r="10" spans="2:5" ht="13.5" thickBot="1">
      <c r="B10" s="82" t="s">
        <v>13</v>
      </c>
      <c r="C10" s="161" t="s">
        <v>71</v>
      </c>
      <c r="D10" s="161"/>
      <c r="E10" s="162"/>
    </row>
  </sheetData>
  <sheetProtection/>
  <mergeCells count="7">
    <mergeCell ref="C8:E8"/>
    <mergeCell ref="C9:E9"/>
    <mergeCell ref="C10:E10"/>
    <mergeCell ref="C4:E4"/>
    <mergeCell ref="C5:E5"/>
    <mergeCell ref="C6:E6"/>
    <mergeCell ref="C7:E7"/>
  </mergeCells>
  <hyperlinks>
    <hyperlink ref="C5" r:id="rId1" display="fahrzeug@fellbach.dlrg.de"/>
  </hyperlink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B2:F11"/>
  <sheetViews>
    <sheetView showGridLines="0" zoomScalePageLayoutView="0" workbookViewId="0" topLeftCell="A1">
      <selection activeCell="A1" sqref="A1"/>
    </sheetView>
  </sheetViews>
  <sheetFormatPr defaultColWidth="11.421875" defaultRowHeight="12.75"/>
  <cols>
    <col min="1" max="1" width="3.7109375" style="0" customWidth="1"/>
    <col min="2" max="2" width="25.7109375" style="0" customWidth="1"/>
    <col min="3" max="3" width="50.7109375" style="0" customWidth="1"/>
    <col min="4" max="4" width="6.28125" style="0" bestFit="1" customWidth="1"/>
    <col min="5" max="5" width="10.140625" style="0" bestFit="1" customWidth="1"/>
  </cols>
  <sheetData>
    <row r="1" ht="13.5" thickBot="1"/>
    <row r="2" spans="2:6" ht="16.5" thickBot="1">
      <c r="B2" s="84" t="s">
        <v>122</v>
      </c>
      <c r="C2" s="77"/>
      <c r="D2" s="75" t="s">
        <v>73</v>
      </c>
      <c r="E2" s="76">
        <v>41544</v>
      </c>
      <c r="F2" s="30">
        <f ca="1">IF(TODAY()&gt;41912,"Stand ist älter als 1 Jahr, bitte aktualisieren","")</f>
      </c>
    </row>
    <row r="3" spans="2:5" ht="5.25" customHeight="1" thickBot="1">
      <c r="B3" s="74"/>
      <c r="C3" s="79"/>
      <c r="D3" s="69"/>
      <c r="E3" s="70"/>
    </row>
    <row r="4" spans="2:5" ht="12.75">
      <c r="B4" s="85" t="s">
        <v>7</v>
      </c>
      <c r="C4" s="171" t="s">
        <v>14</v>
      </c>
      <c r="D4" s="171"/>
      <c r="E4" s="172"/>
    </row>
    <row r="5" spans="2:5" ht="25.5">
      <c r="B5" s="72" t="s">
        <v>8</v>
      </c>
      <c r="C5" s="173" t="s">
        <v>42</v>
      </c>
      <c r="D5" s="173"/>
      <c r="E5" s="174"/>
    </row>
    <row r="6" spans="2:5" ht="25.5">
      <c r="B6" s="72" t="s">
        <v>9</v>
      </c>
      <c r="C6" s="157" t="s">
        <v>15</v>
      </c>
      <c r="D6" s="157"/>
      <c r="E6" s="158"/>
    </row>
    <row r="7" spans="2:5" ht="27.75" customHeight="1">
      <c r="B7" s="72" t="s">
        <v>10</v>
      </c>
      <c r="C7" s="157" t="s">
        <v>16</v>
      </c>
      <c r="D7" s="157"/>
      <c r="E7" s="158"/>
    </row>
    <row r="8" spans="2:5" ht="12.75">
      <c r="B8" s="72" t="s">
        <v>11</v>
      </c>
      <c r="C8" s="157" t="s">
        <v>71</v>
      </c>
      <c r="D8" s="157"/>
      <c r="E8" s="158"/>
    </row>
    <row r="9" spans="2:5" ht="25.5">
      <c r="B9" s="72" t="s">
        <v>12</v>
      </c>
      <c r="C9" s="159" t="s">
        <v>18</v>
      </c>
      <c r="D9" s="159"/>
      <c r="E9" s="160"/>
    </row>
    <row r="10" spans="2:5" ht="13.5" thickBot="1">
      <c r="B10" s="73" t="s">
        <v>13</v>
      </c>
      <c r="C10" s="169" t="s">
        <v>17</v>
      </c>
      <c r="D10" s="169"/>
      <c r="E10" s="170"/>
    </row>
    <row r="11" ht="12.75">
      <c r="F11" s="15"/>
    </row>
  </sheetData>
  <sheetProtection/>
  <mergeCells count="7">
    <mergeCell ref="C8:E8"/>
    <mergeCell ref="C9:E9"/>
    <mergeCell ref="C10:E10"/>
    <mergeCell ref="C4:E4"/>
    <mergeCell ref="C5:E5"/>
    <mergeCell ref="C6:E6"/>
    <mergeCell ref="C7:E7"/>
  </mergeCells>
  <hyperlinks>
    <hyperlink ref="C5" r:id="rId1" tooltip="blocked::mailto:vorsitzender@schorndorf.dlrg.de" display="mailto:vorsitzender@schorndorf.dlrg.de"/>
  </hyperlinks>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B2:F10"/>
  <sheetViews>
    <sheetView showGridLines="0" zoomScalePageLayoutView="0" workbookViewId="0" topLeftCell="A1">
      <selection activeCell="C7" sqref="C7:E7"/>
    </sheetView>
  </sheetViews>
  <sheetFormatPr defaultColWidth="11.421875" defaultRowHeight="12.75"/>
  <cols>
    <col min="1" max="1" width="3.7109375" style="0" customWidth="1"/>
    <col min="2" max="2" width="25.7109375" style="0" customWidth="1"/>
    <col min="3" max="3" width="50.7109375" style="0" customWidth="1"/>
    <col min="4" max="4" width="6.28125" style="0" bestFit="1" customWidth="1"/>
    <col min="5" max="5" width="10.140625" style="0" bestFit="1" customWidth="1"/>
  </cols>
  <sheetData>
    <row r="1" ht="13.5" thickBot="1"/>
    <row r="2" spans="2:6" ht="16.5" thickBot="1">
      <c r="B2" s="84" t="s">
        <v>123</v>
      </c>
      <c r="C2" s="77"/>
      <c r="D2" s="75" t="s">
        <v>73</v>
      </c>
      <c r="E2" s="76">
        <v>41544</v>
      </c>
      <c r="F2" s="30">
        <f ca="1">IF(TODAY()&gt;41912,"Stand ist älter als 1 Jahr, bitte aktualisieren","")</f>
      </c>
    </row>
    <row r="3" spans="2:6" ht="5.25" customHeight="1" thickBot="1">
      <c r="B3" s="98"/>
      <c r="C3" s="79"/>
      <c r="D3" s="79"/>
      <c r="E3" s="99"/>
      <c r="F3" s="30">
        <f ca="1">IF(TODAY()&gt;41912,"Stand ist älter als 1 Jahr, bitte aktualisieren","")</f>
      </c>
    </row>
    <row r="4" spans="2:5" ht="12.75">
      <c r="B4" s="100" t="s">
        <v>7</v>
      </c>
      <c r="C4" s="175" t="s">
        <v>62</v>
      </c>
      <c r="D4" s="175"/>
      <c r="E4" s="176"/>
    </row>
    <row r="5" spans="2:5" ht="25.5">
      <c r="B5" s="65" t="s">
        <v>8</v>
      </c>
      <c r="C5" s="165" t="s">
        <v>61</v>
      </c>
      <c r="D5" s="165"/>
      <c r="E5" s="166"/>
    </row>
    <row r="6" spans="2:5" ht="25.5">
      <c r="B6" s="65" t="s">
        <v>9</v>
      </c>
      <c r="C6" s="157" t="s">
        <v>146</v>
      </c>
      <c r="D6" s="157"/>
      <c r="E6" s="158"/>
    </row>
    <row r="7" spans="2:5" ht="12.75">
      <c r="B7" s="65" t="s">
        <v>10</v>
      </c>
      <c r="C7" s="167" t="s">
        <v>60</v>
      </c>
      <c r="D7" s="167"/>
      <c r="E7" s="168"/>
    </row>
    <row r="8" spans="2:5" ht="12.75">
      <c r="B8" s="65" t="s">
        <v>11</v>
      </c>
      <c r="C8" s="157" t="s">
        <v>60</v>
      </c>
      <c r="D8" s="157"/>
      <c r="E8" s="158"/>
    </row>
    <row r="9" spans="2:5" ht="25.5">
      <c r="B9" s="65" t="s">
        <v>12</v>
      </c>
      <c r="C9" s="159" t="s">
        <v>63</v>
      </c>
      <c r="D9" s="159"/>
      <c r="E9" s="160"/>
    </row>
    <row r="10" spans="2:5" ht="13.5" thickBot="1">
      <c r="B10" s="68" t="s">
        <v>13</v>
      </c>
      <c r="C10" s="161" t="s">
        <v>63</v>
      </c>
      <c r="D10" s="161"/>
      <c r="E10" s="162"/>
    </row>
  </sheetData>
  <sheetProtection/>
  <mergeCells count="7">
    <mergeCell ref="C8:E8"/>
    <mergeCell ref="C9:E9"/>
    <mergeCell ref="C10:E10"/>
    <mergeCell ref="C4:E4"/>
    <mergeCell ref="C5:E5"/>
    <mergeCell ref="C6:E6"/>
    <mergeCell ref="C7:E7"/>
  </mergeCells>
  <hyperlinks>
    <hyperlink ref="C5" r:id="rId1" display="vorsitzender@schwaikheim.dlrg.de"/>
  </hyperlinks>
  <printOptions/>
  <pageMargins left="0.787401575" right="0.787401575" top="0.984251969" bottom="0.984251969"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B2:J70"/>
  <sheetViews>
    <sheetView showGridLines="0" zoomScalePageLayoutView="0" workbookViewId="0" topLeftCell="A1">
      <selection activeCell="C7" sqref="C7:E7"/>
    </sheetView>
  </sheetViews>
  <sheetFormatPr defaultColWidth="11.421875" defaultRowHeight="12.75"/>
  <cols>
    <col min="1" max="1" width="3.7109375" style="0" customWidth="1"/>
    <col min="2" max="2" width="25.7109375" style="0" customWidth="1"/>
    <col min="3" max="3" width="50.7109375" style="0" customWidth="1"/>
    <col min="4" max="4" width="6.28125" style="0" bestFit="1" customWidth="1"/>
    <col min="5" max="5" width="10.140625" style="0" bestFit="1" customWidth="1"/>
  </cols>
  <sheetData>
    <row r="1" ht="13.5" thickBot="1"/>
    <row r="2" spans="2:6" ht="16.5" thickBot="1">
      <c r="B2" s="78" t="s">
        <v>125</v>
      </c>
      <c r="C2" s="77"/>
      <c r="D2" s="75" t="s">
        <v>73</v>
      </c>
      <c r="E2" s="76">
        <v>41544</v>
      </c>
      <c r="F2" s="30">
        <f ca="1">IF(TODAY()&gt;41912,"Stand ist älter als 1 Jahr, bitte aktualisieren","")</f>
      </c>
    </row>
    <row r="3" spans="2:5" ht="5.25" customHeight="1" thickBot="1">
      <c r="B3" s="98"/>
      <c r="C3" s="79"/>
      <c r="D3" s="79"/>
      <c r="E3" s="99"/>
    </row>
    <row r="4" spans="2:5" ht="12.75">
      <c r="B4" s="97" t="s">
        <v>7</v>
      </c>
      <c r="C4" s="142" t="s">
        <v>44</v>
      </c>
      <c r="D4" s="142"/>
      <c r="E4" s="143"/>
    </row>
    <row r="5" spans="2:5" ht="25.5">
      <c r="B5" s="95" t="s">
        <v>8</v>
      </c>
      <c r="C5" s="173" t="s">
        <v>43</v>
      </c>
      <c r="D5" s="173"/>
      <c r="E5" s="174"/>
    </row>
    <row r="6" spans="2:5" ht="25.5">
      <c r="B6" s="95" t="s">
        <v>9</v>
      </c>
      <c r="C6" s="157" t="s">
        <v>147</v>
      </c>
      <c r="D6" s="157"/>
      <c r="E6" s="158"/>
    </row>
    <row r="7" spans="2:5" ht="12.75">
      <c r="B7" s="95" t="s">
        <v>10</v>
      </c>
      <c r="C7" s="157" t="s">
        <v>72</v>
      </c>
      <c r="D7" s="157"/>
      <c r="E7" s="158"/>
    </row>
    <row r="8" spans="2:5" ht="25.5" customHeight="1">
      <c r="B8" s="95" t="s">
        <v>11</v>
      </c>
      <c r="C8" s="157" t="s">
        <v>19</v>
      </c>
      <c r="D8" s="157"/>
      <c r="E8" s="158"/>
    </row>
    <row r="9" spans="2:5" ht="25.5">
      <c r="B9" s="95" t="s">
        <v>12</v>
      </c>
      <c r="C9" s="157" t="s">
        <v>124</v>
      </c>
      <c r="D9" s="159"/>
      <c r="E9" s="160"/>
    </row>
    <row r="10" spans="2:5" ht="13.5" thickBot="1">
      <c r="B10" s="96" t="s">
        <v>13</v>
      </c>
      <c r="C10" s="169" t="s">
        <v>124</v>
      </c>
      <c r="D10" s="169"/>
      <c r="E10" s="170"/>
    </row>
    <row r="11" spans="2:5" ht="15.75">
      <c r="B11" s="86"/>
      <c r="C11" s="101"/>
      <c r="D11" s="101"/>
      <c r="E11" s="101"/>
    </row>
    <row r="12" spans="2:5" ht="12.75">
      <c r="B12" s="87"/>
      <c r="C12" s="102"/>
      <c r="D12" s="102"/>
      <c r="E12" s="102"/>
    </row>
    <row r="13" spans="2:5" ht="12.75">
      <c r="B13" s="88"/>
      <c r="C13" s="89"/>
      <c r="D13" s="87"/>
      <c r="E13" s="87"/>
    </row>
    <row r="14" spans="2:5" ht="12.75">
      <c r="B14" s="88"/>
      <c r="C14" s="90"/>
      <c r="D14" s="87"/>
      <c r="E14" s="87"/>
    </row>
    <row r="15" spans="2:5" ht="12.75">
      <c r="B15" s="88"/>
      <c r="C15" s="91"/>
      <c r="D15" s="87"/>
      <c r="E15" s="87"/>
    </row>
    <row r="16" spans="2:5" ht="12.75">
      <c r="B16" s="88"/>
      <c r="C16" s="92"/>
      <c r="D16" s="87"/>
      <c r="E16" s="87"/>
    </row>
    <row r="17" spans="2:5" ht="12.75">
      <c r="B17" s="88"/>
      <c r="C17" s="91"/>
      <c r="D17" s="87"/>
      <c r="E17" s="87"/>
    </row>
    <row r="18" spans="2:5" ht="12.75">
      <c r="B18" s="88"/>
      <c r="C18" s="93"/>
      <c r="D18" s="87"/>
      <c r="E18" s="87"/>
    </row>
    <row r="19" spans="2:5" ht="12.75">
      <c r="B19" s="88"/>
      <c r="C19" s="92"/>
      <c r="D19" s="87"/>
      <c r="E19" s="87"/>
    </row>
    <row r="20" spans="2:5" ht="15.75">
      <c r="B20" s="86"/>
      <c r="C20" s="94"/>
      <c r="D20" s="87"/>
      <c r="E20" s="87"/>
    </row>
    <row r="34" spans="2:10" ht="12.75">
      <c r="B34" s="2"/>
      <c r="C34" s="3"/>
      <c r="D34" s="3"/>
      <c r="E34" s="3"/>
      <c r="F34" s="3"/>
      <c r="G34" s="3"/>
      <c r="H34" s="3"/>
      <c r="I34" s="3"/>
      <c r="J34" s="4"/>
    </row>
    <row r="35" spans="2:10" ht="20.25">
      <c r="B35" s="7" t="s">
        <v>30</v>
      </c>
      <c r="C35" s="1"/>
      <c r="D35" s="1"/>
      <c r="E35" s="1"/>
      <c r="F35" s="1"/>
      <c r="G35" s="1"/>
      <c r="H35" s="1"/>
      <c r="I35" s="1"/>
      <c r="J35" s="6"/>
    </row>
    <row r="36" spans="2:10" ht="20.25">
      <c r="B36" s="7" t="s">
        <v>31</v>
      </c>
      <c r="C36" s="1"/>
      <c r="D36" s="1"/>
      <c r="E36" s="1"/>
      <c r="F36" s="1"/>
      <c r="G36" s="1"/>
      <c r="H36" s="1"/>
      <c r="I36" s="1"/>
      <c r="J36" s="6"/>
    </row>
    <row r="37" spans="2:10" ht="15.75">
      <c r="B37" s="8"/>
      <c r="C37" s="1"/>
      <c r="D37" s="1"/>
      <c r="E37" s="1"/>
      <c r="F37" s="1"/>
      <c r="G37" s="1"/>
      <c r="H37" s="1"/>
      <c r="I37" s="1"/>
      <c r="J37" s="6"/>
    </row>
    <row r="38" spans="2:10" ht="15.75">
      <c r="B38" s="8"/>
      <c r="C38" s="1"/>
      <c r="D38" s="1"/>
      <c r="E38" s="1"/>
      <c r="F38" s="1"/>
      <c r="G38" s="1"/>
      <c r="H38" s="1"/>
      <c r="I38" s="1"/>
      <c r="J38" s="6"/>
    </row>
    <row r="39" spans="2:10" ht="15.75">
      <c r="B39" s="8"/>
      <c r="C39" s="1"/>
      <c r="D39" s="1"/>
      <c r="E39" s="1"/>
      <c r="F39" s="1"/>
      <c r="G39" s="1"/>
      <c r="H39" s="1"/>
      <c r="I39" s="1"/>
      <c r="J39" s="6"/>
    </row>
    <row r="40" spans="2:10" ht="15.75">
      <c r="B40" s="8"/>
      <c r="C40" s="1"/>
      <c r="D40" s="1"/>
      <c r="E40" s="1"/>
      <c r="F40" s="1"/>
      <c r="G40" s="1"/>
      <c r="H40" s="1"/>
      <c r="I40" s="1"/>
      <c r="J40" s="6"/>
    </row>
    <row r="41" spans="2:10" ht="15.75">
      <c r="B41" s="8"/>
      <c r="C41" s="1"/>
      <c r="D41" s="1"/>
      <c r="E41" s="1"/>
      <c r="F41" s="1"/>
      <c r="G41" s="1"/>
      <c r="H41" s="1"/>
      <c r="I41" s="1"/>
      <c r="J41" s="6"/>
    </row>
    <row r="42" spans="2:10" ht="15.75">
      <c r="B42" s="8" t="s">
        <v>32</v>
      </c>
      <c r="C42" s="1"/>
      <c r="D42" s="1"/>
      <c r="E42" s="1"/>
      <c r="F42" s="1"/>
      <c r="G42" s="1"/>
      <c r="H42" s="1"/>
      <c r="I42" s="1"/>
      <c r="J42" s="6"/>
    </row>
    <row r="43" spans="2:10" ht="15.75">
      <c r="B43" s="8"/>
      <c r="C43" s="1"/>
      <c r="D43" s="1"/>
      <c r="E43" s="1"/>
      <c r="F43" s="1"/>
      <c r="G43" s="1"/>
      <c r="H43" s="1"/>
      <c r="I43" s="1"/>
      <c r="J43" s="6"/>
    </row>
    <row r="44" spans="2:10" ht="15.75">
      <c r="B44" s="9" t="s">
        <v>20</v>
      </c>
      <c r="C44" s="1"/>
      <c r="D44" s="1"/>
      <c r="E44" s="1"/>
      <c r="F44" s="1"/>
      <c r="G44" s="1"/>
      <c r="H44" s="1"/>
      <c r="I44" s="1"/>
      <c r="J44" s="6"/>
    </row>
    <row r="45" spans="2:10" ht="15.75">
      <c r="B45" s="9" t="s">
        <v>21</v>
      </c>
      <c r="C45" s="1"/>
      <c r="D45" s="1"/>
      <c r="E45" s="1"/>
      <c r="F45" s="1"/>
      <c r="G45" s="1"/>
      <c r="H45" s="1"/>
      <c r="I45" s="1"/>
      <c r="J45" s="6"/>
    </row>
    <row r="46" spans="2:10" ht="15.75">
      <c r="B46" s="9" t="s">
        <v>22</v>
      </c>
      <c r="C46" s="1"/>
      <c r="D46" s="1"/>
      <c r="E46" s="1"/>
      <c r="F46" s="1"/>
      <c r="G46" s="1"/>
      <c r="H46" s="1"/>
      <c r="I46" s="1"/>
      <c r="J46" s="6"/>
    </row>
    <row r="47" spans="2:10" ht="15.75">
      <c r="B47" s="9" t="s">
        <v>23</v>
      </c>
      <c r="C47" s="1"/>
      <c r="D47" s="1"/>
      <c r="E47" s="1"/>
      <c r="F47" s="1"/>
      <c r="G47" s="1"/>
      <c r="H47" s="1"/>
      <c r="I47" s="1"/>
      <c r="J47" s="6"/>
    </row>
    <row r="48" spans="2:10" ht="15.75">
      <c r="B48" s="9" t="s">
        <v>24</v>
      </c>
      <c r="C48" s="1"/>
      <c r="D48" s="1"/>
      <c r="E48" s="1"/>
      <c r="F48" s="1"/>
      <c r="G48" s="1"/>
      <c r="H48" s="1"/>
      <c r="I48" s="1"/>
      <c r="J48" s="6"/>
    </row>
    <row r="49" spans="2:10" ht="15.75">
      <c r="B49" s="9" t="s">
        <v>25</v>
      </c>
      <c r="C49" s="1"/>
      <c r="D49" s="1"/>
      <c r="E49" s="1"/>
      <c r="F49" s="1"/>
      <c r="G49" s="1"/>
      <c r="H49" s="1"/>
      <c r="I49" s="1"/>
      <c r="J49" s="6"/>
    </row>
    <row r="50" spans="2:10" ht="15.75">
      <c r="B50" s="9" t="s">
        <v>26</v>
      </c>
      <c r="C50" s="1"/>
      <c r="D50" s="1"/>
      <c r="E50" s="1"/>
      <c r="F50" s="1"/>
      <c r="G50" s="1"/>
      <c r="H50" s="1"/>
      <c r="I50" s="1"/>
      <c r="J50" s="6"/>
    </row>
    <row r="51" spans="2:10" ht="15.75">
      <c r="B51" s="9" t="s">
        <v>27</v>
      </c>
      <c r="C51" s="1"/>
      <c r="D51" s="1"/>
      <c r="E51" s="1"/>
      <c r="F51" s="1"/>
      <c r="G51" s="1"/>
      <c r="H51" s="1"/>
      <c r="I51" s="1"/>
      <c r="J51" s="6"/>
    </row>
    <row r="52" spans="2:10" ht="15.75">
      <c r="B52" s="9" t="s">
        <v>28</v>
      </c>
      <c r="C52" s="1"/>
      <c r="D52" s="1"/>
      <c r="E52" s="1"/>
      <c r="F52" s="1"/>
      <c r="G52" s="1"/>
      <c r="H52" s="1"/>
      <c r="I52" s="1"/>
      <c r="J52" s="6"/>
    </row>
    <row r="53" spans="2:10" ht="15.75">
      <c r="B53" s="19" t="s">
        <v>88</v>
      </c>
      <c r="C53" s="1"/>
      <c r="D53" s="1"/>
      <c r="E53" s="1"/>
      <c r="F53" s="1"/>
      <c r="G53" s="1"/>
      <c r="H53" s="1"/>
      <c r="I53" s="1"/>
      <c r="J53" s="6"/>
    </row>
    <row r="54" spans="2:10" ht="15.75">
      <c r="B54" s="9" t="s">
        <v>29</v>
      </c>
      <c r="C54" s="1"/>
      <c r="D54" s="1"/>
      <c r="E54" s="1"/>
      <c r="F54" s="1"/>
      <c r="G54" s="1"/>
      <c r="H54" s="1"/>
      <c r="I54" s="1"/>
      <c r="J54" s="6"/>
    </row>
    <row r="55" spans="2:10" ht="15.75">
      <c r="B55" s="8"/>
      <c r="C55" s="1"/>
      <c r="D55" s="1"/>
      <c r="E55" s="1"/>
      <c r="F55" s="1"/>
      <c r="G55" s="1"/>
      <c r="H55" s="1"/>
      <c r="I55" s="1"/>
      <c r="J55" s="6"/>
    </row>
    <row r="56" spans="2:10" ht="15.75">
      <c r="B56" s="8" t="s">
        <v>33</v>
      </c>
      <c r="C56" s="10" t="s">
        <v>34</v>
      </c>
      <c r="D56" s="1"/>
      <c r="E56" s="1"/>
      <c r="F56" s="1"/>
      <c r="G56" s="1"/>
      <c r="H56" s="1"/>
      <c r="I56" s="1"/>
      <c r="J56" s="6"/>
    </row>
    <row r="57" spans="2:10" ht="15.75">
      <c r="B57" s="8"/>
      <c r="C57" s="1"/>
      <c r="D57" s="1"/>
      <c r="E57" s="1"/>
      <c r="F57" s="1"/>
      <c r="G57" s="1"/>
      <c r="H57" s="1"/>
      <c r="I57" s="1"/>
      <c r="J57" s="6"/>
    </row>
    <row r="58" spans="2:10" ht="15.75">
      <c r="B58" s="8" t="s">
        <v>35</v>
      </c>
      <c r="C58" s="10" t="s">
        <v>34</v>
      </c>
      <c r="D58" s="1"/>
      <c r="E58" s="1"/>
      <c r="F58" s="1"/>
      <c r="G58" s="1"/>
      <c r="H58" s="1"/>
      <c r="I58" s="1"/>
      <c r="J58" s="6"/>
    </row>
    <row r="59" spans="2:10" ht="15.75">
      <c r="B59" s="5"/>
      <c r="C59" s="10" t="s">
        <v>36</v>
      </c>
      <c r="D59" s="1"/>
      <c r="E59" s="1"/>
      <c r="F59" s="1"/>
      <c r="G59" s="1"/>
      <c r="H59" s="1"/>
      <c r="I59" s="1"/>
      <c r="J59" s="6"/>
    </row>
    <row r="60" spans="2:10" ht="12.75">
      <c r="B60" s="5"/>
      <c r="C60" s="1"/>
      <c r="D60" s="1"/>
      <c r="E60" s="1"/>
      <c r="F60" s="1"/>
      <c r="G60" s="1"/>
      <c r="H60" s="1"/>
      <c r="I60" s="1"/>
      <c r="J60" s="6"/>
    </row>
    <row r="61" spans="2:10" ht="15.75">
      <c r="B61" s="8"/>
      <c r="C61" s="1"/>
      <c r="D61" s="1"/>
      <c r="E61" s="1"/>
      <c r="F61" s="1"/>
      <c r="G61" s="1"/>
      <c r="H61" s="1"/>
      <c r="I61" s="1"/>
      <c r="J61" s="6"/>
    </row>
    <row r="62" spans="2:10" ht="15.75">
      <c r="B62" s="11" t="s">
        <v>37</v>
      </c>
      <c r="C62" s="1"/>
      <c r="D62" s="1"/>
      <c r="E62" s="1"/>
      <c r="F62" s="1"/>
      <c r="G62" s="1"/>
      <c r="H62" s="1"/>
      <c r="I62" s="1"/>
      <c r="J62" s="6"/>
    </row>
    <row r="63" spans="2:10" ht="15.75">
      <c r="B63" s="8"/>
      <c r="C63" s="1"/>
      <c r="D63" s="1"/>
      <c r="E63" s="1"/>
      <c r="F63" s="1"/>
      <c r="G63" s="1"/>
      <c r="H63" s="1"/>
      <c r="I63" s="1"/>
      <c r="J63" s="6"/>
    </row>
    <row r="64" spans="2:10" ht="15.75">
      <c r="B64" s="9" t="s">
        <v>38</v>
      </c>
      <c r="C64" s="1"/>
      <c r="D64" s="1"/>
      <c r="E64" s="1"/>
      <c r="F64" s="1"/>
      <c r="G64" s="1"/>
      <c r="H64" s="1"/>
      <c r="I64" s="1"/>
      <c r="J64" s="6"/>
    </row>
    <row r="65" spans="2:10" ht="15.75">
      <c r="B65" s="9" t="s">
        <v>39</v>
      </c>
      <c r="C65" s="1"/>
      <c r="D65" s="1"/>
      <c r="E65" s="1"/>
      <c r="F65" s="1"/>
      <c r="G65" s="1"/>
      <c r="H65" s="1"/>
      <c r="I65" s="1"/>
      <c r="J65" s="6"/>
    </row>
    <row r="66" spans="2:10" ht="15.75">
      <c r="B66" s="9" t="s">
        <v>40</v>
      </c>
      <c r="C66" s="1"/>
      <c r="D66" s="1"/>
      <c r="E66" s="1"/>
      <c r="F66" s="1"/>
      <c r="G66" s="1"/>
      <c r="H66" s="1"/>
      <c r="I66" s="1"/>
      <c r="J66" s="6"/>
    </row>
    <row r="67" spans="2:10" ht="15.75">
      <c r="B67" s="8"/>
      <c r="C67" s="1"/>
      <c r="D67" s="1"/>
      <c r="E67" s="1"/>
      <c r="F67" s="1"/>
      <c r="G67" s="1"/>
      <c r="H67" s="1"/>
      <c r="I67" s="1"/>
      <c r="J67" s="6"/>
    </row>
    <row r="68" spans="2:10" ht="15.75">
      <c r="B68" s="8" t="s">
        <v>41</v>
      </c>
      <c r="C68" s="1"/>
      <c r="D68" s="1"/>
      <c r="E68" s="1"/>
      <c r="F68" s="1"/>
      <c r="G68" s="1"/>
      <c r="H68" s="1"/>
      <c r="I68" s="1"/>
      <c r="J68" s="6"/>
    </row>
    <row r="69" spans="2:10" ht="12.75">
      <c r="B69" s="5"/>
      <c r="C69" s="1"/>
      <c r="D69" s="1"/>
      <c r="E69" s="1"/>
      <c r="F69" s="1"/>
      <c r="G69" s="1"/>
      <c r="H69" s="1"/>
      <c r="I69" s="1"/>
      <c r="J69" s="6"/>
    </row>
    <row r="70" spans="2:10" ht="12.75">
      <c r="B70" s="12"/>
      <c r="C70" s="13"/>
      <c r="D70" s="13"/>
      <c r="E70" s="13"/>
      <c r="F70" s="13"/>
      <c r="G70" s="13"/>
      <c r="H70" s="13"/>
      <c r="I70" s="13"/>
      <c r="J70" s="14"/>
    </row>
  </sheetData>
  <sheetProtection/>
  <mergeCells count="7">
    <mergeCell ref="C8:E8"/>
    <mergeCell ref="C9:E9"/>
    <mergeCell ref="C10:E10"/>
    <mergeCell ref="C4:E4"/>
    <mergeCell ref="C5:E5"/>
    <mergeCell ref="C6:E6"/>
    <mergeCell ref="C7:E7"/>
  </mergeCells>
  <printOptions/>
  <pageMargins left="0.787401575" right="0.787401575" top="0.984251969" bottom="0.984251969" header="0.4921259845" footer="0.4921259845"/>
  <pageSetup orientation="portrait" paperSize="9" r:id="rId2"/>
  <drawing r:id="rId1"/>
</worksheet>
</file>

<file path=xl/worksheets/sheet6.xml><?xml version="1.0" encoding="utf-8"?>
<worksheet xmlns="http://schemas.openxmlformats.org/spreadsheetml/2006/main" xmlns:r="http://schemas.openxmlformats.org/officeDocument/2006/relationships">
  <dimension ref="B2:F11"/>
  <sheetViews>
    <sheetView showGridLines="0" zoomScalePageLayoutView="0" workbookViewId="0" topLeftCell="A1">
      <selection activeCell="A1" sqref="A1"/>
    </sheetView>
  </sheetViews>
  <sheetFormatPr defaultColWidth="11.421875" defaultRowHeight="12.75"/>
  <cols>
    <col min="1" max="1" width="3.7109375" style="0" customWidth="1"/>
    <col min="2" max="2" width="25.7109375" style="0" customWidth="1"/>
    <col min="3" max="3" width="50.7109375" style="0" customWidth="1"/>
    <col min="4" max="4" width="6.28125" style="0" bestFit="1" customWidth="1"/>
    <col min="5" max="5" width="10.140625" style="0" bestFit="1" customWidth="1"/>
  </cols>
  <sheetData>
    <row r="1" ht="13.5" thickBot="1"/>
    <row r="2" spans="2:6" ht="16.5" thickBot="1">
      <c r="B2" s="78" t="s">
        <v>126</v>
      </c>
      <c r="C2" s="77"/>
      <c r="D2" s="75" t="s">
        <v>73</v>
      </c>
      <c r="E2" s="76">
        <v>41544</v>
      </c>
      <c r="F2" s="30">
        <f ca="1">IF(TODAY()&gt;41912,"Stand ist älter als 1 Jahr, bitte aktualisieren","")</f>
      </c>
    </row>
    <row r="3" spans="2:5" ht="5.25" customHeight="1" thickBot="1">
      <c r="B3" s="98"/>
      <c r="C3" s="79"/>
      <c r="D3" s="79"/>
      <c r="E3" s="99"/>
    </row>
    <row r="4" spans="2:5" ht="12.75">
      <c r="B4" s="97" t="s">
        <v>7</v>
      </c>
      <c r="C4" s="175" t="s">
        <v>49</v>
      </c>
      <c r="D4" s="175"/>
      <c r="E4" s="176"/>
    </row>
    <row r="5" spans="2:5" ht="13.5" customHeight="1">
      <c r="B5" s="177" t="s">
        <v>8</v>
      </c>
      <c r="C5" s="182" t="s">
        <v>128</v>
      </c>
      <c r="D5" s="183"/>
      <c r="E5" s="184"/>
    </row>
    <row r="6" spans="2:5" ht="15" customHeight="1">
      <c r="B6" s="178"/>
      <c r="C6" s="179" t="s">
        <v>127</v>
      </c>
      <c r="D6" s="180"/>
      <c r="E6" s="181"/>
    </row>
    <row r="7" spans="2:5" ht="25.5">
      <c r="B7" s="95" t="s">
        <v>9</v>
      </c>
      <c r="C7" s="157" t="s">
        <v>45</v>
      </c>
      <c r="D7" s="157"/>
      <c r="E7" s="158"/>
    </row>
    <row r="8" spans="2:5" ht="12.75">
      <c r="B8" s="95" t="s">
        <v>10</v>
      </c>
      <c r="C8" s="167" t="s">
        <v>46</v>
      </c>
      <c r="D8" s="167"/>
      <c r="E8" s="168"/>
    </row>
    <row r="9" spans="2:5" ht="12.75">
      <c r="B9" s="95" t="s">
        <v>11</v>
      </c>
      <c r="C9" s="157" t="s">
        <v>47</v>
      </c>
      <c r="D9" s="157"/>
      <c r="E9" s="158"/>
    </row>
    <row r="10" spans="2:5" ht="127.5" customHeight="1">
      <c r="B10" s="95" t="s">
        <v>12</v>
      </c>
      <c r="C10" s="159" t="s">
        <v>48</v>
      </c>
      <c r="D10" s="159"/>
      <c r="E10" s="160"/>
    </row>
    <row r="11" spans="2:5" ht="13.5" thickBot="1">
      <c r="B11" s="96" t="s">
        <v>13</v>
      </c>
      <c r="C11" s="161"/>
      <c r="D11" s="161"/>
      <c r="E11" s="162"/>
    </row>
  </sheetData>
  <sheetProtection/>
  <mergeCells count="9">
    <mergeCell ref="C9:E9"/>
    <mergeCell ref="C10:E10"/>
    <mergeCell ref="C11:E11"/>
    <mergeCell ref="B5:B6"/>
    <mergeCell ref="C6:E6"/>
    <mergeCell ref="C4:E4"/>
    <mergeCell ref="C5:E5"/>
    <mergeCell ref="C8:E8"/>
    <mergeCell ref="C7:E7"/>
  </mergeCells>
  <hyperlinks>
    <hyperlink ref="C6" r:id="rId1" display="Timo.Baller@Bittenfeld.DLRG.de"/>
    <hyperlink ref="C5" r:id="rId2" display="Sebastian.Vaas@Bittenfeld.DLRG.de"/>
  </hyperlinks>
  <printOptions/>
  <pageMargins left="0.787401575" right="0.787401575" top="0.984251969" bottom="0.984251969" header="0.4921259845" footer="0.4921259845"/>
  <pageSetup orientation="portrait" paperSize="9" r:id="rId3"/>
</worksheet>
</file>

<file path=xl/worksheets/sheet7.xml><?xml version="1.0" encoding="utf-8"?>
<worksheet xmlns="http://schemas.openxmlformats.org/spreadsheetml/2006/main" xmlns:r="http://schemas.openxmlformats.org/officeDocument/2006/relationships">
  <dimension ref="B2:F10"/>
  <sheetViews>
    <sheetView showGridLines="0" zoomScalePageLayoutView="0" workbookViewId="0" topLeftCell="A1">
      <selection activeCell="A1" sqref="A1"/>
    </sheetView>
  </sheetViews>
  <sheetFormatPr defaultColWidth="11.421875" defaultRowHeight="12.75"/>
  <cols>
    <col min="1" max="1" width="3.7109375" style="0" customWidth="1"/>
    <col min="2" max="2" width="25.7109375" style="0" customWidth="1"/>
    <col min="3" max="3" width="50.7109375" style="0" customWidth="1"/>
    <col min="4" max="4" width="6.28125" style="0" bestFit="1" customWidth="1"/>
    <col min="5" max="5" width="10.140625" style="0" bestFit="1" customWidth="1"/>
  </cols>
  <sheetData>
    <row r="1" ht="13.5" thickBot="1"/>
    <row r="2" spans="2:6" ht="16.5" thickBot="1">
      <c r="B2" s="78" t="s">
        <v>129</v>
      </c>
      <c r="C2" s="77"/>
      <c r="D2" s="75" t="s">
        <v>73</v>
      </c>
      <c r="E2" s="76">
        <v>41544</v>
      </c>
      <c r="F2" s="30">
        <f ca="1">IF(TODAY()&gt;41912,"Stand ist älter als 1 Jahr, bitte aktualisieren","")</f>
      </c>
    </row>
    <row r="3" spans="2:5" ht="5.25" customHeight="1" thickBot="1">
      <c r="B3" s="98"/>
      <c r="C3" s="79"/>
      <c r="D3" s="79"/>
      <c r="E3" s="99"/>
    </row>
    <row r="4" spans="2:5" ht="12.75">
      <c r="B4" s="71" t="s">
        <v>7</v>
      </c>
      <c r="C4" s="175" t="s">
        <v>66</v>
      </c>
      <c r="D4" s="175"/>
      <c r="E4" s="176"/>
    </row>
    <row r="5" spans="2:5" ht="25.5">
      <c r="B5" s="72" t="s">
        <v>8</v>
      </c>
      <c r="C5" s="165" t="s">
        <v>65</v>
      </c>
      <c r="D5" s="165"/>
      <c r="E5" s="166"/>
    </row>
    <row r="6" spans="2:5" ht="25.5">
      <c r="B6" s="72" t="s">
        <v>9</v>
      </c>
      <c r="C6" s="157" t="s">
        <v>67</v>
      </c>
      <c r="D6" s="157"/>
      <c r="E6" s="158"/>
    </row>
    <row r="7" spans="2:5" ht="12.75">
      <c r="B7" s="72" t="s">
        <v>10</v>
      </c>
      <c r="C7" s="167" t="s">
        <v>69</v>
      </c>
      <c r="D7" s="167"/>
      <c r="E7" s="168"/>
    </row>
    <row r="8" spans="2:5" ht="25.5" customHeight="1">
      <c r="B8" s="72" t="s">
        <v>11</v>
      </c>
      <c r="C8" s="157" t="s">
        <v>68</v>
      </c>
      <c r="D8" s="157"/>
      <c r="E8" s="158"/>
    </row>
    <row r="9" spans="2:5" ht="25.5">
      <c r="B9" s="72" t="s">
        <v>12</v>
      </c>
      <c r="C9" s="159" t="s">
        <v>64</v>
      </c>
      <c r="D9" s="159"/>
      <c r="E9" s="160"/>
    </row>
    <row r="10" spans="2:5" ht="13.5" thickBot="1">
      <c r="B10" s="73" t="s">
        <v>13</v>
      </c>
      <c r="C10" s="161" t="s">
        <v>70</v>
      </c>
      <c r="D10" s="161"/>
      <c r="E10" s="162"/>
    </row>
  </sheetData>
  <sheetProtection/>
  <mergeCells count="7">
    <mergeCell ref="C8:E8"/>
    <mergeCell ref="C9:E9"/>
    <mergeCell ref="C10:E10"/>
    <mergeCell ref="C4:E4"/>
    <mergeCell ref="C5:E5"/>
    <mergeCell ref="C6:E6"/>
    <mergeCell ref="C7:E7"/>
  </mergeCells>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B2:E10"/>
  <sheetViews>
    <sheetView showGridLines="0" zoomScalePageLayoutView="0" workbookViewId="0" topLeftCell="A1">
      <selection activeCell="C7" sqref="C7:E7"/>
    </sheetView>
  </sheetViews>
  <sheetFormatPr defaultColWidth="11.421875" defaultRowHeight="12.75"/>
  <cols>
    <col min="1" max="1" width="3.7109375" style="0" customWidth="1"/>
    <col min="2" max="2" width="25.7109375" style="0" customWidth="1"/>
    <col min="3" max="3" width="50.7109375" style="0" customWidth="1"/>
    <col min="4" max="4" width="6.28125" style="0" bestFit="1" customWidth="1"/>
    <col min="5" max="5" width="10.140625" style="0" bestFit="1" customWidth="1"/>
  </cols>
  <sheetData>
    <row r="1" ht="13.5" thickBot="1"/>
    <row r="2" spans="2:5" ht="16.5" thickBot="1">
      <c r="B2" s="84" t="s">
        <v>56</v>
      </c>
      <c r="C2" s="77"/>
      <c r="D2" s="75" t="s">
        <v>73</v>
      </c>
      <c r="E2" s="76">
        <v>41544</v>
      </c>
    </row>
    <row r="3" spans="2:5" ht="5.25" customHeight="1" thickBot="1">
      <c r="B3" s="98"/>
      <c r="C3" s="79"/>
      <c r="D3" s="79"/>
      <c r="E3" s="99"/>
    </row>
    <row r="4" spans="2:5" ht="12.75">
      <c r="B4" s="100" t="s">
        <v>7</v>
      </c>
      <c r="C4" s="175" t="s">
        <v>57</v>
      </c>
      <c r="D4" s="175"/>
      <c r="E4" s="176"/>
    </row>
    <row r="5" spans="2:5" ht="25.5">
      <c r="B5" s="65" t="s">
        <v>8</v>
      </c>
      <c r="C5" s="185" t="s">
        <v>58</v>
      </c>
      <c r="D5" s="185"/>
      <c r="E5" s="186"/>
    </row>
    <row r="6" spans="2:5" ht="25.5">
      <c r="B6" s="65" t="s">
        <v>9</v>
      </c>
      <c r="C6" s="157" t="s">
        <v>148</v>
      </c>
      <c r="D6" s="157"/>
      <c r="E6" s="158"/>
    </row>
    <row r="7" spans="2:5" ht="12.75">
      <c r="B7" s="65" t="s">
        <v>10</v>
      </c>
      <c r="C7" s="167" t="s">
        <v>124</v>
      </c>
      <c r="D7" s="167"/>
      <c r="E7" s="168"/>
    </row>
    <row r="8" spans="2:5" ht="12.75">
      <c r="B8" s="65" t="s">
        <v>11</v>
      </c>
      <c r="C8" s="157" t="s">
        <v>124</v>
      </c>
      <c r="D8" s="157"/>
      <c r="E8" s="158"/>
    </row>
    <row r="9" spans="2:5" ht="25.5">
      <c r="B9" s="65" t="s">
        <v>12</v>
      </c>
      <c r="C9" s="159" t="s">
        <v>59</v>
      </c>
      <c r="D9" s="159"/>
      <c r="E9" s="160"/>
    </row>
    <row r="10" spans="2:5" ht="13.5" thickBot="1">
      <c r="B10" s="68" t="s">
        <v>13</v>
      </c>
      <c r="C10" s="161" t="s">
        <v>59</v>
      </c>
      <c r="D10" s="161"/>
      <c r="E10" s="162"/>
    </row>
  </sheetData>
  <sheetProtection/>
  <mergeCells count="7">
    <mergeCell ref="C8:E8"/>
    <mergeCell ref="C9:E9"/>
    <mergeCell ref="C10:E10"/>
    <mergeCell ref="C4:E4"/>
    <mergeCell ref="C5:E5"/>
    <mergeCell ref="C6:E6"/>
    <mergeCell ref="C7:E7"/>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Müller</dc:creator>
  <cp:keywords/>
  <dc:description/>
  <cp:lastModifiedBy>Woody</cp:lastModifiedBy>
  <dcterms:created xsi:type="dcterms:W3CDTF">2013-06-25T15:15:53Z</dcterms:created>
  <dcterms:modified xsi:type="dcterms:W3CDTF">2014-02-23T13:11:15Z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